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Planilha1" sheetId="1" r:id="rId1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55" i="1"/>
  <c r="F155"/>
  <c r="G154"/>
  <c r="G153"/>
  <c r="G152"/>
  <c r="G155" s="1"/>
  <c r="G151" s="1"/>
  <c r="H151"/>
  <c r="F151"/>
  <c r="H142"/>
  <c r="H138" s="1"/>
  <c r="F142"/>
  <c r="G141"/>
  <c r="G140"/>
  <c r="G139"/>
  <c r="G142" s="1"/>
  <c r="G138" s="1"/>
  <c r="H129"/>
  <c r="H125" s="1"/>
  <c r="F129"/>
  <c r="G128"/>
  <c r="G127"/>
  <c r="G129" s="1"/>
  <c r="G125" s="1"/>
  <c r="F125"/>
  <c r="F116"/>
  <c r="G115"/>
  <c r="G114"/>
  <c r="G113"/>
  <c r="G116" s="1"/>
  <c r="F112"/>
  <c r="F103"/>
  <c r="G102"/>
  <c r="G101"/>
  <c r="G100"/>
  <c r="G103" s="1"/>
  <c r="G99" s="1"/>
  <c r="F99"/>
  <c r="F90"/>
  <c r="G89"/>
  <c r="G88"/>
  <c r="G87"/>
  <c r="G90" s="1"/>
  <c r="G86" s="1"/>
  <c r="G77"/>
  <c r="G73" s="1"/>
  <c r="F77"/>
  <c r="H77" s="1"/>
  <c r="G76"/>
  <c r="G75"/>
  <c r="G74"/>
  <c r="F64"/>
  <c r="G63"/>
  <c r="G62"/>
  <c r="G61"/>
  <c r="G64" s="1"/>
  <c r="F60"/>
  <c r="F51"/>
  <c r="G50"/>
  <c r="G49"/>
  <c r="G48"/>
  <c r="G51" s="1"/>
  <c r="F47"/>
  <c r="F38"/>
  <c r="G37"/>
  <c r="G36"/>
  <c r="G35"/>
  <c r="G38" s="1"/>
  <c r="G34" s="1"/>
  <c r="F25"/>
  <c r="G24"/>
  <c r="G23"/>
  <c r="G22"/>
  <c r="G25" s="1"/>
  <c r="G21" s="1"/>
  <c r="H12"/>
  <c r="H8" s="1"/>
  <c r="G12"/>
  <c r="G8" s="1"/>
  <c r="G47" l="1"/>
  <c r="H47" s="1"/>
  <c r="H51"/>
  <c r="H116"/>
  <c r="G112"/>
  <c r="H25"/>
  <c r="H99"/>
  <c r="H103"/>
  <c r="H64"/>
  <c r="G60"/>
  <c r="H60" s="1"/>
  <c r="H112"/>
  <c r="H38"/>
  <c r="H90"/>
  <c r="F21"/>
  <c r="H21" s="1"/>
  <c r="F73"/>
  <c r="H73" s="1"/>
  <c r="F34"/>
  <c r="H34" s="1"/>
  <c r="F86"/>
  <c r="H86" s="1"/>
</calcChain>
</file>

<file path=xl/sharedStrings.xml><?xml version="1.0" encoding="utf-8"?>
<sst xmlns="http://schemas.openxmlformats.org/spreadsheetml/2006/main" count="266" uniqueCount="36">
  <si>
    <t>GOVERNO DE SERGIPE</t>
  </si>
  <si>
    <t>SECRETARIA DE ESTADO DA TRANSPARÊNCIA</t>
  </si>
  <si>
    <t xml:space="preserve">    DEMONSTRATIVO DAS COTAS RECEBIDAS DO ÓRGÃO CENTRAL EM JANEIRO/2020</t>
  </si>
  <si>
    <t>COTAS RECEBIDAS</t>
  </si>
  <si>
    <t>NO EXERCÍCIO</t>
  </si>
  <si>
    <t>CÓDIGO</t>
  </si>
  <si>
    <t>ESPECIFICAÇÃO</t>
  </si>
  <si>
    <t>PREVISÃO INICIAL</t>
  </si>
  <si>
    <t>ATUALIZAÇÕES</t>
  </si>
  <si>
    <t>PREVISÃO ATUALIZADA</t>
  </si>
  <si>
    <t>PERÍODO ANT.</t>
  </si>
  <si>
    <t>NO PERÍODO</t>
  </si>
  <si>
    <t>ATÉ O PERÍODO</t>
  </si>
  <si>
    <t>SECRETARIA DE ESTADO DA TRANSPARÊNCIA E CONTROLE</t>
  </si>
  <si>
    <t>-</t>
  </si>
  <si>
    <t>4.5.1.1.2.01.00</t>
  </si>
  <si>
    <t xml:space="preserve">COTA RECEBIDA </t>
  </si>
  <si>
    <t>4.5.1.2.2.01.99</t>
  </si>
  <si>
    <t>OUTRAS TRANSFERÊNCIAS FINANCEIRAS RECEBIDAS - INDEPENDENTES DE EXECUÇÃO ORÇAMENTÁRIA</t>
  </si>
  <si>
    <t>4.5.1.2.2.99.00</t>
  </si>
  <si>
    <t>UTRAS TRANSFERÊNCIAS RECEBIDAS INDEPENDENTES DE EXECUÇÃO ORÇAMENTÁRIA</t>
  </si>
  <si>
    <t>TOTAL</t>
  </si>
  <si>
    <t xml:space="preserve">    DEMONSTRATIVO DAS COTAS RECEBIDAS DO ÓRGÃO CENTRAL EM FEVEREIRO/2020</t>
  </si>
  <si>
    <t>OUTRAS TRANSFERÊNCIAS RECEBIDAS INDEPENDENTES DE EXECUÇÃO ORÇAMENTÁRIA</t>
  </si>
  <si>
    <t xml:space="preserve">    DEMONSTRATIVO DAS COTAS RECEBIDAS DO ÓRGÃO CENTRAL EM MARÇO/2020</t>
  </si>
  <si>
    <t xml:space="preserve">    DEMONSTRATIVO DAS COTAS RECEBIDAS DO ÓRGÃO CENTRAL EM ABRIL/2020</t>
  </si>
  <si>
    <t xml:space="preserve">    DEMONSTRATIVO DAS COTAS RECEBIDAS DO ÓRGÃO CENTRAL EM MAIO/2020</t>
  </si>
  <si>
    <t xml:space="preserve">    DEMONSTRATIVO DAS COTAS RECEBIDAS DO ÓRGÃO CENTRAL EM JUNHO/2020</t>
  </si>
  <si>
    <t xml:space="preserve">    DEMONSTRATIVO DAS COTAS RECEBIDAS DO ÓRGÃO CENTRAL EM JULHO/2020</t>
  </si>
  <si>
    <t xml:space="preserve">    DEMONSTRATIVO DAS COTAS RECEBIDAS DO ÓRGÃO CENTRAL EM AGOSTO/2020</t>
  </si>
  <si>
    <t xml:space="preserve">    DEMONSTRATIVO DAS COTAS RECEBIDAS DO ÓRGÃO CENTRAL EM SETEMBRO/2020</t>
  </si>
  <si>
    <t xml:space="preserve">    DEMONSTRATIVO DAS COTAS RECEBIDAS DO ÓRGÃO CENTRAL EM OUTUBRO/2020</t>
  </si>
  <si>
    <t>370,028,49</t>
  </si>
  <si>
    <t xml:space="preserve">    DEMONSTRATIVO DAS COTAS RECEBIDAS DO ÓRGÃO CENTRAL EM NOVEMBRO/2020</t>
  </si>
  <si>
    <t xml:space="preserve">    DEMONSTRATIVO DAS COTAS RECEBIDAS DO ÓRGÃO CENTRAL EM DEZEMBRO/2020</t>
  </si>
  <si>
    <t>FONTE: DAF/SETC</t>
  </si>
</sst>
</file>

<file path=xl/styles.xml><?xml version="1.0" encoding="utf-8"?>
<styleSheet xmlns="http://schemas.openxmlformats.org/spreadsheetml/2006/main">
  <fonts count="16">
    <font>
      <sz val="10"/>
      <name val="Arial"/>
      <family val="2"/>
    </font>
    <font>
      <sz val="10"/>
      <color rgb="FF000000"/>
      <name val="Lucida Sans"/>
      <family val="2"/>
    </font>
    <font>
      <sz val="10"/>
      <name val="Lucida Sans"/>
      <family val="2"/>
    </font>
    <font>
      <sz val="10"/>
      <color rgb="FF333333"/>
      <name val="Lucida Sans"/>
      <family val="2"/>
    </font>
    <font>
      <sz val="10"/>
      <color rgb="FF808080"/>
      <name val="Lucida Sans"/>
      <family val="2"/>
    </font>
    <font>
      <sz val="10"/>
      <color rgb="FF006600"/>
      <name val="Lucida Sans"/>
      <family val="2"/>
    </font>
    <font>
      <sz val="10"/>
      <color rgb="FF996600"/>
      <name val="Lucida Sans"/>
      <family val="2"/>
    </font>
    <font>
      <sz val="10"/>
      <color rgb="FFCC0000"/>
      <name val="Lucida Sans"/>
      <family val="2"/>
    </font>
    <font>
      <sz val="10"/>
      <color rgb="FFFFFFFF"/>
      <name val="Lucida Sans"/>
      <family val="2"/>
    </font>
    <font>
      <b/>
      <sz val="10"/>
      <name val="Cambria"/>
      <family val="1"/>
    </font>
    <font>
      <b/>
      <sz val="10"/>
      <color rgb="FFFFFFFF"/>
      <name val="Cambria"/>
      <family val="1"/>
    </font>
    <font>
      <b/>
      <sz val="12"/>
      <color rgb="FF000000"/>
      <name val="Cambria"/>
      <family val="1"/>
    </font>
    <font>
      <b/>
      <sz val="8"/>
      <name val="Cambria"/>
      <family val="1"/>
    </font>
    <font>
      <sz val="8"/>
      <name val="Cambria"/>
      <family val="1"/>
    </font>
    <font>
      <sz val="7"/>
      <name val="Cambria"/>
      <family val="1"/>
    </font>
    <font>
      <b/>
      <sz val="7"/>
      <name val="Cambria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D9D9D9"/>
      </patternFill>
    </fill>
    <fill>
      <patternFill patternType="solid">
        <fgColor rgb="FF003D73"/>
        <bgColor rgb="FF333399"/>
      </patternFill>
    </fill>
    <fill>
      <patternFill patternType="solid">
        <fgColor rgb="FFFFFFFF"/>
        <bgColor rgb="FFFFFFCC"/>
      </patternFill>
    </fill>
    <fill>
      <patternFill patternType="solid">
        <fgColor rgb="FF969696"/>
        <bgColor rgb="FF999999"/>
      </patternFill>
    </fill>
    <fill>
      <patternFill patternType="solid">
        <fgColor rgb="FF999999"/>
        <bgColor rgb="FF969696"/>
      </patternFill>
    </fill>
    <fill>
      <patternFill patternType="solid">
        <fgColor rgb="FFD9D9D9"/>
        <bgColor rgb="FFDDDDDD"/>
      </patternFill>
    </fill>
  </fills>
  <borders count="1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7">
    <xf numFmtId="0" fontId="0" fillId="0" borderId="0"/>
    <xf numFmtId="0" fontId="1" fillId="0" borderId="0" applyBorder="0" applyAlignment="0" applyProtection="0"/>
    <xf numFmtId="0" fontId="1" fillId="0" borderId="0" applyBorder="0" applyAlignment="0" applyProtection="0"/>
    <xf numFmtId="0" fontId="1" fillId="0" borderId="0" applyBorder="0" applyAlignment="0" applyProtection="0"/>
    <xf numFmtId="0" fontId="2" fillId="0" borderId="0" applyBorder="0" applyAlignment="0" applyProtection="0"/>
    <xf numFmtId="0" fontId="3" fillId="2" borderId="1" applyAlignment="0" applyProtection="0"/>
    <xf numFmtId="0" fontId="4" fillId="0" borderId="0" applyBorder="0" applyAlignment="0" applyProtection="0"/>
    <xf numFmtId="0" fontId="2" fillId="0" borderId="0" applyBorder="0" applyAlignment="0" applyProtection="0"/>
    <xf numFmtId="0" fontId="5" fillId="3" borderId="0" applyBorder="0" applyAlignment="0" applyProtection="0"/>
    <xf numFmtId="0" fontId="6" fillId="2" borderId="0" applyBorder="0" applyAlignment="0" applyProtection="0"/>
    <xf numFmtId="0" fontId="7" fillId="4" borderId="0" applyBorder="0" applyAlignment="0" applyProtection="0"/>
    <xf numFmtId="0" fontId="7" fillId="0" borderId="0" applyBorder="0" applyAlignment="0" applyProtection="0"/>
    <xf numFmtId="0" fontId="8" fillId="5" borderId="0" applyBorder="0" applyAlignment="0" applyProtection="0"/>
    <xf numFmtId="0" fontId="1" fillId="0" borderId="0" applyBorder="0" applyAlignment="0" applyProtection="0"/>
    <xf numFmtId="0" fontId="8" fillId="6" borderId="0" applyBorder="0" applyAlignment="0" applyProtection="0"/>
    <xf numFmtId="0" fontId="8" fillId="7" borderId="0" applyBorder="0" applyAlignment="0" applyProtection="0"/>
    <xf numFmtId="0" fontId="1" fillId="8" borderId="0" applyBorder="0" applyAlignment="0" applyProtection="0"/>
  </cellStyleXfs>
  <cellXfs count="59">
    <xf numFmtId="0" fontId="0" fillId="0" borderId="0" xfId="0"/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13" borderId="14" xfId="0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2" fillId="11" borderId="8" xfId="0" applyFont="1" applyFill="1" applyBorder="1" applyAlignment="1">
      <alignment horizontal="center" vertical="center"/>
    </xf>
    <xf numFmtId="0" fontId="12" fillId="11" borderId="6" xfId="0" applyFont="1" applyFill="1" applyBorder="1" applyAlignment="1">
      <alignment horizontal="center" vertical="center"/>
    </xf>
    <xf numFmtId="0" fontId="11" fillId="10" borderId="0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3" xfId="0" applyBorder="1"/>
    <xf numFmtId="0" fontId="0" fillId="9" borderId="3" xfId="0" applyFill="1" applyBorder="1"/>
    <xf numFmtId="0" fontId="0" fillId="8" borderId="3" xfId="0" applyFill="1" applyBorder="1"/>
    <xf numFmtId="0" fontId="12" fillId="11" borderId="4" xfId="0" applyFont="1" applyFill="1" applyBorder="1"/>
    <xf numFmtId="0" fontId="12" fillId="11" borderId="5" xfId="0" applyFont="1" applyFill="1" applyBorder="1"/>
    <xf numFmtId="0" fontId="0" fillId="12" borderId="5" xfId="0" applyFill="1" applyBorder="1"/>
    <xf numFmtId="0" fontId="12" fillId="11" borderId="7" xfId="0" applyFont="1" applyFill="1" applyBorder="1"/>
    <xf numFmtId="0" fontId="12" fillId="11" borderId="0" xfId="0" applyFont="1" applyFill="1"/>
    <xf numFmtId="0" fontId="12" fillId="11" borderId="0" xfId="0" applyFont="1" applyFill="1" applyAlignment="1">
      <alignment horizontal="center"/>
    </xf>
    <xf numFmtId="0" fontId="0" fillId="12" borderId="0" xfId="0" applyFill="1"/>
    <xf numFmtId="0" fontId="12" fillId="11" borderId="9" xfId="0" applyFont="1" applyFill="1" applyBorder="1" applyAlignment="1">
      <alignment horizontal="center"/>
    </xf>
    <xf numFmtId="0" fontId="12" fillId="11" borderId="10" xfId="0" applyFont="1" applyFill="1" applyBorder="1" applyAlignment="1">
      <alignment horizontal="center"/>
    </xf>
    <xf numFmtId="0" fontId="12" fillId="11" borderId="11" xfId="0" applyFont="1" applyFill="1" applyBorder="1" applyAlignment="1">
      <alignment horizontal="center"/>
    </xf>
    <xf numFmtId="0" fontId="12" fillId="0" borderId="4" xfId="0" applyFont="1" applyBorder="1" applyAlignment="1">
      <alignment horizontal="left"/>
    </xf>
    <xf numFmtId="0" fontId="12" fillId="0" borderId="5" xfId="0" applyFont="1" applyBorder="1"/>
    <xf numFmtId="4" fontId="12" fillId="0" borderId="5" xfId="0" applyNumberFormat="1" applyFont="1" applyBorder="1" applyAlignment="1">
      <alignment horizontal="right" vertical="center"/>
    </xf>
    <xf numFmtId="4" fontId="12" fillId="0" borderId="0" xfId="0" applyNumberFormat="1" applyFont="1" applyBorder="1" applyAlignment="1">
      <alignment horizontal="right" vertical="center"/>
    </xf>
    <xf numFmtId="4" fontId="12" fillId="0" borderId="5" xfId="0" applyNumberFormat="1" applyFont="1" applyBorder="1" applyAlignment="1">
      <alignment horizontal="right" vertical="top"/>
    </xf>
    <xf numFmtId="4" fontId="12" fillId="0" borderId="6" xfId="0" applyNumberFormat="1" applyFont="1" applyBorder="1" applyAlignment="1">
      <alignment horizontal="right" vertical="top"/>
    </xf>
    <xf numFmtId="0" fontId="13" fillId="0" borderId="7" xfId="0" applyFont="1" applyBorder="1"/>
    <xf numFmtId="0" fontId="13" fillId="0" borderId="0" xfId="0" applyFont="1" applyAlignment="1">
      <alignment wrapText="1"/>
    </xf>
    <xf numFmtId="4" fontId="13" fillId="0" borderId="0" xfId="0" applyNumberFormat="1" applyFont="1" applyAlignment="1">
      <alignment horizontal="right" vertical="center"/>
    </xf>
    <xf numFmtId="4" fontId="13" fillId="0" borderId="0" xfId="0" applyNumberFormat="1" applyFont="1" applyAlignment="1">
      <alignment horizontal="right" vertical="center" wrapText="1"/>
    </xf>
    <xf numFmtId="4" fontId="13" fillId="0" borderId="0" xfId="0" applyNumberFormat="1" applyFont="1" applyAlignment="1">
      <alignment horizontal="right" vertical="top" wrapText="1"/>
    </xf>
    <xf numFmtId="4" fontId="13" fillId="0" borderId="8" xfId="0" applyNumberFormat="1" applyFont="1" applyBorder="1" applyAlignment="1">
      <alignment horizontal="right" vertical="top" wrapText="1"/>
    </xf>
    <xf numFmtId="0" fontId="14" fillId="0" borderId="0" xfId="0" applyFont="1"/>
    <xf numFmtId="0" fontId="13" fillId="0" borderId="9" xfId="0" applyFont="1" applyBorder="1"/>
    <xf numFmtId="0" fontId="12" fillId="0" borderId="10" xfId="0" applyFont="1" applyBorder="1" applyAlignment="1">
      <alignment horizontal="center"/>
    </xf>
    <xf numFmtId="4" fontId="12" fillId="0" borderId="10" xfId="0" applyNumberFormat="1" applyFont="1" applyBorder="1" applyAlignment="1">
      <alignment horizontal="right" vertical="center"/>
    </xf>
    <xf numFmtId="4" fontId="12" fillId="0" borderId="10" xfId="0" applyNumberFormat="1" applyFont="1" applyBorder="1" applyAlignment="1">
      <alignment horizontal="right" vertical="top"/>
    </xf>
    <xf numFmtId="4" fontId="12" fillId="0" borderId="11" xfId="0" applyNumberFormat="1" applyFont="1" applyBorder="1" applyAlignment="1">
      <alignment horizontal="right" vertical="top"/>
    </xf>
    <xf numFmtId="0" fontId="0" fillId="8" borderId="0" xfId="0" applyFill="1"/>
    <xf numFmtId="0" fontId="12" fillId="11" borderId="15" xfId="0" applyFont="1" applyFill="1" applyBorder="1" applyAlignment="1">
      <alignment horizontal="center"/>
    </xf>
    <xf numFmtId="0" fontId="12" fillId="11" borderId="16" xfId="0" applyFont="1" applyFill="1" applyBorder="1" applyAlignment="1">
      <alignment horizontal="center"/>
    </xf>
    <xf numFmtId="0" fontId="12" fillId="11" borderId="17" xfId="0" applyFont="1" applyFill="1" applyBorder="1" applyAlignment="1">
      <alignment horizont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4" fontId="12" fillId="0" borderId="8" xfId="0" applyNumberFormat="1" applyFont="1" applyBorder="1" applyAlignment="1">
      <alignment horizontal="right" vertical="center"/>
    </xf>
    <xf numFmtId="0" fontId="13" fillId="0" borderId="7" xfId="0" applyFont="1" applyBorder="1" applyAlignment="1">
      <alignment vertical="center"/>
    </xf>
    <xf numFmtId="0" fontId="14" fillId="0" borderId="0" xfId="0" applyFont="1" applyAlignment="1">
      <alignment vertical="center" wrapText="1"/>
    </xf>
    <xf numFmtId="4" fontId="13" fillId="0" borderId="8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3" fillId="0" borderId="9" xfId="0" applyFont="1" applyBorder="1" applyAlignment="1">
      <alignment vertical="center"/>
    </xf>
    <xf numFmtId="0" fontId="12" fillId="0" borderId="10" xfId="0" applyFont="1" applyBorder="1" applyAlignment="1">
      <alignment horizontal="center" vertical="center"/>
    </xf>
    <xf numFmtId="4" fontId="12" fillId="0" borderId="11" xfId="0" applyNumberFormat="1" applyFont="1" applyBorder="1" applyAlignment="1">
      <alignment horizontal="right" vertical="center"/>
    </xf>
    <xf numFmtId="4" fontId="13" fillId="0" borderId="0" xfId="0" applyNumberFormat="1" applyFont="1" applyBorder="1" applyAlignment="1">
      <alignment horizontal="right" vertical="center"/>
    </xf>
    <xf numFmtId="0" fontId="15" fillId="0" borderId="18" xfId="0" applyFont="1" applyBorder="1" applyAlignment="1">
      <alignment horizontal="center" vertical="center"/>
    </xf>
  </cellXfs>
  <cellStyles count="17">
    <cellStyle name="Accent" xfId="13"/>
    <cellStyle name="Accent 1" xfId="14"/>
    <cellStyle name="Accent 2" xfId="15"/>
    <cellStyle name="Accent 3" xfId="16"/>
    <cellStyle name="Bad" xfId="10"/>
    <cellStyle name="Error" xfId="12"/>
    <cellStyle name="Footnote" xfId="6"/>
    <cellStyle name="Good" xfId="8"/>
    <cellStyle name="Heading" xfId="1"/>
    <cellStyle name="Heading 1" xfId="2"/>
    <cellStyle name="Heading 2" xfId="3"/>
    <cellStyle name="Neutral" xfId="9"/>
    <cellStyle name="Normal" xfId="0" builtinId="0"/>
    <cellStyle name="Note" xfId="5"/>
    <cellStyle name="Status" xfId="7"/>
    <cellStyle name="Text" xfId="4"/>
    <cellStyle name="Warning" xfId="11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DDDDDD"/>
      <rgbColor rgb="FF808080"/>
      <rgbColor rgb="FF999999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D73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360</xdr:colOff>
      <xdr:row>0</xdr:row>
      <xdr:rowOff>360</xdr:rowOff>
    </xdr:from>
    <xdr:to>
      <xdr:col>0</xdr:col>
      <xdr:colOff>454320</xdr:colOff>
      <xdr:row>2</xdr:row>
      <xdr:rowOff>41400</xdr:rowOff>
    </xdr:to>
    <xdr:pic>
      <xdr:nvPicPr>
        <xdr:cNvPr id="2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60" y="360"/>
          <a:ext cx="453960" cy="4129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7"/>
  <sheetViews>
    <sheetView tabSelected="1" zoomScalePageLayoutView="60" workbookViewId="0">
      <selection activeCell="I3" sqref="I3"/>
    </sheetView>
  </sheetViews>
  <sheetFormatPr defaultRowHeight="12.75"/>
  <cols>
    <col min="1" max="1" width="11" customWidth="1"/>
    <col min="2" max="2" width="58.42578125" customWidth="1"/>
    <col min="3" max="3" width="14.42578125" customWidth="1"/>
    <col min="4" max="4" width="11.5703125"/>
    <col min="5" max="5" width="18.140625" customWidth="1"/>
    <col min="6" max="6" width="10.85546875" customWidth="1"/>
    <col min="7" max="8" width="12.85546875" customWidth="1"/>
    <col min="9" max="1025" width="11.5703125"/>
  </cols>
  <sheetData>
    <row r="1" spans="1:8">
      <c r="A1" s="11" t="s">
        <v>0</v>
      </c>
      <c r="B1" s="11"/>
      <c r="C1" s="11"/>
      <c r="D1" s="11"/>
      <c r="E1" s="11"/>
      <c r="F1" s="11"/>
      <c r="G1" s="11"/>
      <c r="H1" s="12"/>
    </row>
    <row r="2" spans="1:8">
      <c r="A2" s="10" t="s">
        <v>1</v>
      </c>
      <c r="B2" s="10"/>
      <c r="C2" s="10"/>
      <c r="D2" s="10"/>
      <c r="E2" s="10"/>
      <c r="F2" s="10"/>
      <c r="G2" s="10"/>
      <c r="H2" s="13"/>
    </row>
    <row r="3" spans="1:8" ht="15.75">
      <c r="A3" s="9" t="s">
        <v>2</v>
      </c>
      <c r="B3" s="9"/>
      <c r="C3" s="9"/>
      <c r="D3" s="9"/>
      <c r="E3" s="9"/>
      <c r="F3" s="9"/>
      <c r="G3" s="9"/>
      <c r="H3" s="14"/>
    </row>
    <row r="4" spans="1:8" ht="15.75">
      <c r="A4" s="8"/>
      <c r="B4" s="8"/>
      <c r="C4" s="8"/>
      <c r="D4" s="8"/>
      <c r="E4" s="8"/>
      <c r="F4" s="8"/>
      <c r="G4" s="8"/>
    </row>
    <row r="5" spans="1:8">
      <c r="A5" s="15"/>
      <c r="B5" s="16"/>
      <c r="C5" s="16"/>
      <c r="D5" s="16"/>
      <c r="E5" s="16"/>
      <c r="F5" s="17"/>
      <c r="G5" s="7" t="s">
        <v>3</v>
      </c>
      <c r="H5" s="7"/>
    </row>
    <row r="6" spans="1:8">
      <c r="A6" s="18"/>
      <c r="B6" s="19"/>
      <c r="C6" s="20"/>
      <c r="D6" s="19"/>
      <c r="E6" s="19"/>
      <c r="F6" s="21"/>
      <c r="G6" s="6" t="s">
        <v>4</v>
      </c>
      <c r="H6" s="6"/>
    </row>
    <row r="7" spans="1:8">
      <c r="A7" s="22" t="s">
        <v>5</v>
      </c>
      <c r="B7" s="23" t="s">
        <v>6</v>
      </c>
      <c r="C7" s="23" t="s">
        <v>7</v>
      </c>
      <c r="D7" s="23" t="s">
        <v>8</v>
      </c>
      <c r="E7" s="23" t="s">
        <v>9</v>
      </c>
      <c r="F7" s="23" t="s">
        <v>10</v>
      </c>
      <c r="G7" s="23" t="s">
        <v>11</v>
      </c>
      <c r="H7" s="24" t="s">
        <v>12</v>
      </c>
    </row>
    <row r="8" spans="1:8">
      <c r="A8" s="25">
        <v>361011</v>
      </c>
      <c r="B8" s="26" t="s">
        <v>13</v>
      </c>
      <c r="C8" s="27">
        <v>3251300</v>
      </c>
      <c r="D8" s="27" t="s">
        <v>14</v>
      </c>
      <c r="E8" s="27">
        <v>3266300</v>
      </c>
      <c r="F8" s="28">
        <v>0</v>
      </c>
      <c r="G8" s="29">
        <f>G12</f>
        <v>72577.38</v>
      </c>
      <c r="H8" s="30">
        <f>H12</f>
        <v>72577.38</v>
      </c>
    </row>
    <row r="9" spans="1:8">
      <c r="A9" s="31" t="s">
        <v>15</v>
      </c>
      <c r="B9" s="32" t="s">
        <v>16</v>
      </c>
      <c r="C9" s="33"/>
      <c r="D9" s="33"/>
      <c r="E9" s="33"/>
      <c r="F9" s="34">
        <v>0</v>
      </c>
      <c r="G9" s="35">
        <v>28162.99</v>
      </c>
      <c r="H9" s="36">
        <v>28162.99</v>
      </c>
    </row>
    <row r="10" spans="1:8">
      <c r="A10" s="31" t="s">
        <v>17</v>
      </c>
      <c r="B10" s="37" t="s">
        <v>18</v>
      </c>
      <c r="C10" s="33"/>
      <c r="D10" s="33"/>
      <c r="E10" s="33"/>
      <c r="F10" s="34">
        <v>0</v>
      </c>
      <c r="G10" s="35">
        <v>34655.11</v>
      </c>
      <c r="H10" s="36">
        <v>34655.11</v>
      </c>
    </row>
    <row r="11" spans="1:8">
      <c r="A11" s="31" t="s">
        <v>19</v>
      </c>
      <c r="B11" s="37" t="s">
        <v>20</v>
      </c>
      <c r="C11" s="33"/>
      <c r="D11" s="33"/>
      <c r="E11" s="33"/>
      <c r="F11" s="34">
        <v>0</v>
      </c>
      <c r="G11" s="35">
        <v>9759.2800000000007</v>
      </c>
      <c r="H11" s="36">
        <v>9759.2800000000007</v>
      </c>
    </row>
    <row r="12" spans="1:8">
      <c r="A12" s="38"/>
      <c r="B12" s="39" t="s">
        <v>21</v>
      </c>
      <c r="C12" s="40">
        <v>3251300</v>
      </c>
      <c r="D12" s="40"/>
      <c r="E12" s="40">
        <v>3266300</v>
      </c>
      <c r="F12" s="40">
        <v>0</v>
      </c>
      <c r="G12" s="41">
        <f>SUM(G9:G11)</f>
        <v>72577.38</v>
      </c>
      <c r="H12" s="42">
        <f>SUM(H9:H11)</f>
        <v>72577.38</v>
      </c>
    </row>
    <row r="13" spans="1:8" ht="26.25" customHeight="1">
      <c r="A13" s="43"/>
      <c r="B13" s="43"/>
      <c r="C13" s="43"/>
      <c r="D13" s="43"/>
      <c r="E13" s="43"/>
      <c r="F13" s="43"/>
      <c r="G13" s="43"/>
      <c r="H13" s="43"/>
    </row>
    <row r="14" spans="1:8">
      <c r="A14" s="5" t="s">
        <v>0</v>
      </c>
      <c r="B14" s="5"/>
      <c r="C14" s="5"/>
      <c r="D14" s="5"/>
      <c r="E14" s="5"/>
      <c r="F14" s="5"/>
      <c r="G14" s="5"/>
      <c r="H14" s="5"/>
    </row>
    <row r="15" spans="1:8">
      <c r="A15" s="4" t="s">
        <v>1</v>
      </c>
      <c r="B15" s="4"/>
      <c r="C15" s="4"/>
      <c r="D15" s="4"/>
      <c r="E15" s="4"/>
      <c r="F15" s="4"/>
      <c r="G15" s="4"/>
      <c r="H15" s="4"/>
    </row>
    <row r="16" spans="1:8" ht="15.75">
      <c r="A16" s="3" t="s">
        <v>22</v>
      </c>
      <c r="B16" s="3"/>
      <c r="C16" s="3"/>
      <c r="D16" s="3"/>
      <c r="E16" s="3"/>
      <c r="F16" s="3"/>
      <c r="G16" s="3"/>
      <c r="H16" s="3"/>
    </row>
    <row r="17" spans="1:8" ht="15.75">
      <c r="A17" s="2"/>
      <c r="B17" s="2"/>
      <c r="C17" s="2"/>
      <c r="D17" s="2"/>
      <c r="E17" s="2"/>
      <c r="F17" s="2"/>
      <c r="G17" s="2"/>
      <c r="H17" s="2"/>
    </row>
    <row r="18" spans="1:8">
      <c r="A18" s="15"/>
      <c r="B18" s="16"/>
      <c r="C18" s="16"/>
      <c r="D18" s="16"/>
      <c r="E18" s="16"/>
      <c r="F18" s="7" t="s">
        <v>3</v>
      </c>
      <c r="G18" s="7"/>
      <c r="H18" s="7"/>
    </row>
    <row r="19" spans="1:8">
      <c r="A19" s="18"/>
      <c r="B19" s="19"/>
      <c r="C19" s="20"/>
      <c r="D19" s="19"/>
      <c r="E19" s="19"/>
      <c r="F19" s="6" t="s">
        <v>4</v>
      </c>
      <c r="G19" s="6"/>
      <c r="H19" s="6"/>
    </row>
    <row r="20" spans="1:8">
      <c r="A20" s="44" t="s">
        <v>5</v>
      </c>
      <c r="B20" s="45" t="s">
        <v>6</v>
      </c>
      <c r="C20" s="45" t="s">
        <v>7</v>
      </c>
      <c r="D20" s="45" t="s">
        <v>8</v>
      </c>
      <c r="E20" s="45" t="s">
        <v>9</v>
      </c>
      <c r="F20" s="45" t="s">
        <v>10</v>
      </c>
      <c r="G20" s="45" t="s">
        <v>11</v>
      </c>
      <c r="H20" s="46" t="s">
        <v>12</v>
      </c>
    </row>
    <row r="21" spans="1:8">
      <c r="A21" s="47">
        <v>361011</v>
      </c>
      <c r="B21" s="48" t="s">
        <v>13</v>
      </c>
      <c r="C21" s="28">
        <v>3251300</v>
      </c>
      <c r="D21" s="28" t="s">
        <v>14</v>
      </c>
      <c r="E21" s="28">
        <v>3266300</v>
      </c>
      <c r="F21" s="28">
        <f>F25</f>
        <v>72577.38</v>
      </c>
      <c r="G21" s="28">
        <f>G25</f>
        <v>388979.88</v>
      </c>
      <c r="H21" s="49">
        <f>F21+G21</f>
        <v>461557.26</v>
      </c>
    </row>
    <row r="22" spans="1:8">
      <c r="A22" s="50" t="s">
        <v>15</v>
      </c>
      <c r="B22" s="51" t="s">
        <v>16</v>
      </c>
      <c r="C22" s="33"/>
      <c r="D22" s="33"/>
      <c r="E22" s="33"/>
      <c r="F22" s="34">
        <v>28162.99</v>
      </c>
      <c r="G22" s="34">
        <f>H22-F22</f>
        <v>53091.45</v>
      </c>
      <c r="H22" s="52">
        <v>81254.44</v>
      </c>
    </row>
    <row r="23" spans="1:8">
      <c r="A23" s="50" t="s">
        <v>17</v>
      </c>
      <c r="B23" s="53" t="s">
        <v>18</v>
      </c>
      <c r="C23" s="33"/>
      <c r="D23" s="33"/>
      <c r="E23" s="33"/>
      <c r="F23" s="34">
        <v>34655.11</v>
      </c>
      <c r="G23" s="34">
        <f>H23-F23</f>
        <v>37737.009999999995</v>
      </c>
      <c r="H23" s="52">
        <v>72392.12</v>
      </c>
    </row>
    <row r="24" spans="1:8">
      <c r="A24" s="50" t="s">
        <v>19</v>
      </c>
      <c r="B24" s="53" t="s">
        <v>23</v>
      </c>
      <c r="C24" s="33"/>
      <c r="D24" s="33"/>
      <c r="E24" s="33"/>
      <c r="F24" s="34">
        <v>9759.2800000000007</v>
      </c>
      <c r="G24" s="34">
        <f>H24-F24</f>
        <v>298151.42</v>
      </c>
      <c r="H24" s="52">
        <v>307910.7</v>
      </c>
    </row>
    <row r="25" spans="1:8">
      <c r="A25" s="54"/>
      <c r="B25" s="55" t="s">
        <v>21</v>
      </c>
      <c r="C25" s="40">
        <v>3251300</v>
      </c>
      <c r="D25" s="40"/>
      <c r="E25" s="40">
        <v>3266300</v>
      </c>
      <c r="F25" s="40">
        <f>SUM(F22:F24)</f>
        <v>72577.38</v>
      </c>
      <c r="G25" s="40">
        <f>SUM(G22:G24)</f>
        <v>388979.88</v>
      </c>
      <c r="H25" s="56">
        <f>F25+G25</f>
        <v>461557.26</v>
      </c>
    </row>
    <row r="26" spans="1:8" ht="26.25" customHeight="1">
      <c r="A26" s="43"/>
      <c r="B26" s="43"/>
      <c r="C26" s="43"/>
      <c r="D26" s="43"/>
      <c r="E26" s="43"/>
      <c r="F26" s="43"/>
      <c r="G26" s="43"/>
      <c r="H26" s="43"/>
    </row>
    <row r="27" spans="1:8">
      <c r="A27" s="5" t="s">
        <v>0</v>
      </c>
      <c r="B27" s="5"/>
      <c r="C27" s="5"/>
      <c r="D27" s="5"/>
      <c r="E27" s="5"/>
      <c r="F27" s="5"/>
      <c r="G27" s="5"/>
      <c r="H27" s="5"/>
    </row>
    <row r="28" spans="1:8">
      <c r="A28" s="4" t="s">
        <v>1</v>
      </c>
      <c r="B28" s="4"/>
      <c r="C28" s="4"/>
      <c r="D28" s="4"/>
      <c r="E28" s="4"/>
      <c r="F28" s="4"/>
      <c r="G28" s="4"/>
      <c r="H28" s="4"/>
    </row>
    <row r="29" spans="1:8" ht="15.75">
      <c r="A29" s="3" t="s">
        <v>24</v>
      </c>
      <c r="B29" s="3"/>
      <c r="C29" s="3"/>
      <c r="D29" s="3"/>
      <c r="E29" s="3"/>
      <c r="F29" s="3"/>
      <c r="G29" s="3"/>
      <c r="H29" s="3"/>
    </row>
    <row r="30" spans="1:8" ht="15.75">
      <c r="A30" s="2"/>
      <c r="B30" s="2"/>
      <c r="C30" s="2"/>
      <c r="D30" s="2"/>
      <c r="E30" s="2"/>
      <c r="F30" s="2"/>
      <c r="G30" s="2"/>
      <c r="H30" s="2"/>
    </row>
    <row r="31" spans="1:8">
      <c r="A31" s="15"/>
      <c r="B31" s="16"/>
      <c r="C31" s="16"/>
      <c r="D31" s="16"/>
      <c r="E31" s="16"/>
      <c r="F31" s="7" t="s">
        <v>3</v>
      </c>
      <c r="G31" s="7"/>
      <c r="H31" s="7"/>
    </row>
    <row r="32" spans="1:8">
      <c r="A32" s="18"/>
      <c r="B32" s="19"/>
      <c r="C32" s="20"/>
      <c r="D32" s="19"/>
      <c r="E32" s="19"/>
      <c r="F32" s="6" t="s">
        <v>4</v>
      </c>
      <c r="G32" s="6"/>
      <c r="H32" s="6"/>
    </row>
    <row r="33" spans="1:8">
      <c r="A33" s="44" t="s">
        <v>5</v>
      </c>
      <c r="B33" s="45" t="s">
        <v>6</v>
      </c>
      <c r="C33" s="45" t="s">
        <v>7</v>
      </c>
      <c r="D33" s="45" t="s">
        <v>8</v>
      </c>
      <c r="E33" s="45" t="s">
        <v>9</v>
      </c>
      <c r="F33" s="45" t="s">
        <v>10</v>
      </c>
      <c r="G33" s="45" t="s">
        <v>11</v>
      </c>
      <c r="H33" s="46" t="s">
        <v>12</v>
      </c>
    </row>
    <row r="34" spans="1:8">
      <c r="A34" s="47">
        <v>361011</v>
      </c>
      <c r="B34" s="48" t="s">
        <v>13</v>
      </c>
      <c r="C34" s="28">
        <v>3251300</v>
      </c>
      <c r="D34" s="28" t="s">
        <v>14</v>
      </c>
      <c r="E34" s="28">
        <v>3266300</v>
      </c>
      <c r="F34" s="28">
        <f>F38</f>
        <v>461557.26</v>
      </c>
      <c r="G34" s="28">
        <f>G38</f>
        <v>54536.249999999971</v>
      </c>
      <c r="H34" s="49">
        <f>F34+G34</f>
        <v>516093.51</v>
      </c>
    </row>
    <row r="35" spans="1:8">
      <c r="A35" s="50" t="s">
        <v>15</v>
      </c>
      <c r="B35" s="51" t="s">
        <v>16</v>
      </c>
      <c r="C35" s="33"/>
      <c r="D35" s="33"/>
      <c r="E35" s="33"/>
      <c r="F35" s="57">
        <v>81254.44</v>
      </c>
      <c r="G35" s="34">
        <f>H35-F35</f>
        <v>42209.11</v>
      </c>
      <c r="H35" s="52">
        <v>123463.55</v>
      </c>
    </row>
    <row r="36" spans="1:8">
      <c r="A36" s="50" t="s">
        <v>17</v>
      </c>
      <c r="B36" s="53" t="s">
        <v>18</v>
      </c>
      <c r="C36" s="33"/>
      <c r="D36" s="33"/>
      <c r="E36" s="33"/>
      <c r="F36" s="57">
        <v>72392.12</v>
      </c>
      <c r="G36" s="34">
        <f>H36-F36</f>
        <v>2475.4900000000052</v>
      </c>
      <c r="H36" s="52">
        <v>74867.61</v>
      </c>
    </row>
    <row r="37" spans="1:8">
      <c r="A37" s="50" t="s">
        <v>19</v>
      </c>
      <c r="B37" s="53" t="s">
        <v>23</v>
      </c>
      <c r="C37" s="33"/>
      <c r="D37" s="33"/>
      <c r="E37" s="33"/>
      <c r="F37" s="57">
        <v>307910.7</v>
      </c>
      <c r="G37" s="34">
        <f>H37-F37</f>
        <v>9851.6499999999651</v>
      </c>
      <c r="H37" s="52">
        <v>317762.34999999998</v>
      </c>
    </row>
    <row r="38" spans="1:8">
      <c r="A38" s="54"/>
      <c r="B38" s="55" t="s">
        <v>21</v>
      </c>
      <c r="C38" s="40">
        <v>3251300</v>
      </c>
      <c r="D38" s="40"/>
      <c r="E38" s="40">
        <v>3266300</v>
      </c>
      <c r="F38" s="40">
        <f>SUM(F35:F37)</f>
        <v>461557.26</v>
      </c>
      <c r="G38" s="40">
        <f>SUM(G35:G37)</f>
        <v>54536.249999999971</v>
      </c>
      <c r="H38" s="56">
        <f>F38+G38</f>
        <v>516093.51</v>
      </c>
    </row>
    <row r="39" spans="1:8" ht="26.25" customHeight="1">
      <c r="A39" s="43"/>
      <c r="B39" s="43"/>
      <c r="C39" s="43"/>
      <c r="D39" s="43"/>
      <c r="E39" s="43"/>
      <c r="F39" s="43"/>
      <c r="G39" s="43"/>
      <c r="H39" s="43"/>
    </row>
    <row r="40" spans="1:8" ht="14.25" customHeight="1">
      <c r="A40" s="5" t="s">
        <v>0</v>
      </c>
      <c r="B40" s="5"/>
      <c r="C40" s="5"/>
      <c r="D40" s="5"/>
      <c r="E40" s="5"/>
      <c r="F40" s="5"/>
      <c r="G40" s="5"/>
      <c r="H40" s="5"/>
    </row>
    <row r="41" spans="1:8">
      <c r="A41" s="4" t="s">
        <v>1</v>
      </c>
      <c r="B41" s="4"/>
      <c r="C41" s="4"/>
      <c r="D41" s="4"/>
      <c r="E41" s="4"/>
      <c r="F41" s="4"/>
      <c r="G41" s="4"/>
      <c r="H41" s="4"/>
    </row>
    <row r="42" spans="1:8" ht="15.75">
      <c r="A42" s="3" t="s">
        <v>25</v>
      </c>
      <c r="B42" s="3"/>
      <c r="C42" s="3"/>
      <c r="D42" s="3"/>
      <c r="E42" s="3"/>
      <c r="F42" s="3"/>
      <c r="G42" s="3"/>
      <c r="H42" s="3"/>
    </row>
    <row r="43" spans="1:8" ht="15.75">
      <c r="A43" s="2"/>
      <c r="B43" s="2"/>
      <c r="C43" s="2"/>
      <c r="D43" s="2"/>
      <c r="E43" s="2"/>
      <c r="F43" s="2"/>
      <c r="G43" s="2"/>
      <c r="H43" s="2"/>
    </row>
    <row r="44" spans="1:8">
      <c r="A44" s="15"/>
      <c r="B44" s="16"/>
      <c r="C44" s="16"/>
      <c r="D44" s="16"/>
      <c r="E44" s="16"/>
      <c r="F44" s="7" t="s">
        <v>3</v>
      </c>
      <c r="G44" s="7"/>
      <c r="H44" s="7"/>
    </row>
    <row r="45" spans="1:8">
      <c r="A45" s="18"/>
      <c r="B45" s="19"/>
      <c r="C45" s="20"/>
      <c r="D45" s="19"/>
      <c r="E45" s="19"/>
      <c r="F45" s="6" t="s">
        <v>4</v>
      </c>
      <c r="G45" s="6"/>
      <c r="H45" s="6"/>
    </row>
    <row r="46" spans="1:8">
      <c r="A46" s="44" t="s">
        <v>5</v>
      </c>
      <c r="B46" s="45" t="s">
        <v>6</v>
      </c>
      <c r="C46" s="45" t="s">
        <v>7</v>
      </c>
      <c r="D46" s="45" t="s">
        <v>8</v>
      </c>
      <c r="E46" s="45" t="s">
        <v>9</v>
      </c>
      <c r="F46" s="45" t="s">
        <v>10</v>
      </c>
      <c r="G46" s="45" t="s">
        <v>11</v>
      </c>
      <c r="H46" s="46" t="s">
        <v>12</v>
      </c>
    </row>
    <row r="47" spans="1:8">
      <c r="A47" s="47">
        <v>361011</v>
      </c>
      <c r="B47" s="48" t="s">
        <v>13</v>
      </c>
      <c r="C47" s="28">
        <v>3251300</v>
      </c>
      <c r="D47" s="28" t="s">
        <v>14</v>
      </c>
      <c r="E47" s="28">
        <v>3266300</v>
      </c>
      <c r="F47" s="28">
        <f>F51</f>
        <v>516093.51</v>
      </c>
      <c r="G47" s="28">
        <f>G51</f>
        <v>370513.04000000004</v>
      </c>
      <c r="H47" s="49">
        <f>F47+G47</f>
        <v>886606.55</v>
      </c>
    </row>
    <row r="48" spans="1:8">
      <c r="A48" s="50" t="s">
        <v>15</v>
      </c>
      <c r="B48" s="51" t="s">
        <v>16</v>
      </c>
      <c r="C48" s="33"/>
      <c r="D48" s="33"/>
      <c r="E48" s="33"/>
      <c r="F48" s="57">
        <v>123463.55</v>
      </c>
      <c r="G48" s="34">
        <f>H48-F48</f>
        <v>29216.259999999995</v>
      </c>
      <c r="H48" s="52">
        <v>152679.81</v>
      </c>
    </row>
    <row r="49" spans="1:8">
      <c r="A49" s="50" t="s">
        <v>17</v>
      </c>
      <c r="B49" s="53" t="s">
        <v>18</v>
      </c>
      <c r="C49" s="33"/>
      <c r="D49" s="33"/>
      <c r="E49" s="33"/>
      <c r="F49" s="57">
        <v>74867.61</v>
      </c>
      <c r="G49" s="34">
        <f>H49-F49</f>
        <v>53795.619999999995</v>
      </c>
      <c r="H49" s="52">
        <v>128663.23</v>
      </c>
    </row>
    <row r="50" spans="1:8">
      <c r="A50" s="50" t="s">
        <v>19</v>
      </c>
      <c r="B50" s="53" t="s">
        <v>23</v>
      </c>
      <c r="C50" s="33"/>
      <c r="D50" s="33"/>
      <c r="E50" s="33"/>
      <c r="F50" s="57">
        <v>317762.34999999998</v>
      </c>
      <c r="G50" s="34">
        <f>H50-F50</f>
        <v>287501.16000000003</v>
      </c>
      <c r="H50" s="52">
        <v>605263.51</v>
      </c>
    </row>
    <row r="51" spans="1:8">
      <c r="A51" s="54"/>
      <c r="B51" s="55" t="s">
        <v>21</v>
      </c>
      <c r="C51" s="40">
        <v>3251300</v>
      </c>
      <c r="D51" s="40"/>
      <c r="E51" s="40">
        <v>3266300</v>
      </c>
      <c r="F51" s="40">
        <f>SUM(F48:F50)</f>
        <v>516093.51</v>
      </c>
      <c r="G51" s="40">
        <f>SUM(G48:G50)</f>
        <v>370513.04000000004</v>
      </c>
      <c r="H51" s="56">
        <f>F51+G51</f>
        <v>886606.55</v>
      </c>
    </row>
    <row r="52" spans="1:8" ht="27" customHeight="1">
      <c r="A52" s="43"/>
      <c r="B52" s="43"/>
      <c r="C52" s="43"/>
      <c r="D52" s="43"/>
      <c r="E52" s="43"/>
      <c r="F52" s="43"/>
      <c r="G52" s="43"/>
      <c r="H52" s="43"/>
    </row>
    <row r="53" spans="1:8">
      <c r="A53" s="5" t="s">
        <v>0</v>
      </c>
      <c r="B53" s="5"/>
      <c r="C53" s="5"/>
      <c r="D53" s="5"/>
      <c r="E53" s="5"/>
      <c r="F53" s="5"/>
      <c r="G53" s="5"/>
      <c r="H53" s="5"/>
    </row>
    <row r="54" spans="1:8">
      <c r="A54" s="4" t="s">
        <v>1</v>
      </c>
      <c r="B54" s="4"/>
      <c r="C54" s="4"/>
      <c r="D54" s="4"/>
      <c r="E54" s="4"/>
      <c r="F54" s="4"/>
      <c r="G54" s="4"/>
      <c r="H54" s="4"/>
    </row>
    <row r="55" spans="1:8" ht="15.75">
      <c r="A55" s="3" t="s">
        <v>26</v>
      </c>
      <c r="B55" s="3"/>
      <c r="C55" s="3"/>
      <c r="D55" s="3"/>
      <c r="E55" s="3"/>
      <c r="F55" s="3"/>
      <c r="G55" s="3"/>
      <c r="H55" s="3"/>
    </row>
    <row r="56" spans="1:8" ht="15.75">
      <c r="A56" s="2"/>
      <c r="B56" s="2"/>
      <c r="C56" s="2"/>
      <c r="D56" s="2"/>
      <c r="E56" s="2"/>
      <c r="F56" s="2"/>
      <c r="G56" s="2"/>
      <c r="H56" s="2"/>
    </row>
    <row r="57" spans="1:8">
      <c r="A57" s="15"/>
      <c r="B57" s="16"/>
      <c r="C57" s="16"/>
      <c r="D57" s="16"/>
      <c r="E57" s="16"/>
      <c r="F57" s="7" t="s">
        <v>3</v>
      </c>
      <c r="G57" s="7"/>
      <c r="H57" s="7"/>
    </row>
    <row r="58" spans="1:8">
      <c r="A58" s="18"/>
      <c r="B58" s="19"/>
      <c r="C58" s="20"/>
      <c r="D58" s="19"/>
      <c r="E58" s="19"/>
      <c r="F58" s="6" t="s">
        <v>4</v>
      </c>
      <c r="G58" s="6"/>
      <c r="H58" s="6"/>
    </row>
    <row r="59" spans="1:8">
      <c r="A59" s="44" t="s">
        <v>5</v>
      </c>
      <c r="B59" s="45" t="s">
        <v>6</v>
      </c>
      <c r="C59" s="45" t="s">
        <v>7</v>
      </c>
      <c r="D59" s="45" t="s">
        <v>8</v>
      </c>
      <c r="E59" s="45" t="s">
        <v>9</v>
      </c>
      <c r="F59" s="45" t="s">
        <v>10</v>
      </c>
      <c r="G59" s="45" t="s">
        <v>11</v>
      </c>
      <c r="H59" s="46" t="s">
        <v>12</v>
      </c>
    </row>
    <row r="60" spans="1:8">
      <c r="A60" s="47">
        <v>361011</v>
      </c>
      <c r="B60" s="48" t="s">
        <v>13</v>
      </c>
      <c r="C60" s="28">
        <v>3251300</v>
      </c>
      <c r="D60" s="28" t="s">
        <v>14</v>
      </c>
      <c r="E60" s="28">
        <v>3266300</v>
      </c>
      <c r="F60" s="28">
        <f>F64</f>
        <v>886606.55</v>
      </c>
      <c r="G60" s="28">
        <f>G64</f>
        <v>241763.26999999996</v>
      </c>
      <c r="H60" s="49">
        <f>F60+G60</f>
        <v>1128369.82</v>
      </c>
    </row>
    <row r="61" spans="1:8">
      <c r="A61" s="50" t="s">
        <v>15</v>
      </c>
      <c r="B61" s="51" t="s">
        <v>16</v>
      </c>
      <c r="C61" s="33"/>
      <c r="D61" s="33"/>
      <c r="E61" s="33"/>
      <c r="F61" s="57">
        <v>152679.81</v>
      </c>
      <c r="G61" s="34">
        <f>H61-F61</f>
        <v>29239.450000000012</v>
      </c>
      <c r="H61" s="52">
        <v>181919.26</v>
      </c>
    </row>
    <row r="62" spans="1:8">
      <c r="A62" s="50" t="s">
        <v>17</v>
      </c>
      <c r="B62" s="53" t="s">
        <v>18</v>
      </c>
      <c r="C62" s="33"/>
      <c r="D62" s="33"/>
      <c r="E62" s="33"/>
      <c r="F62" s="57">
        <v>128663.23</v>
      </c>
      <c r="G62" s="34">
        <f>H62-F62</f>
        <v>48539.360000000001</v>
      </c>
      <c r="H62" s="52">
        <v>177202.59</v>
      </c>
    </row>
    <row r="63" spans="1:8">
      <c r="A63" s="50" t="s">
        <v>19</v>
      </c>
      <c r="B63" s="53" t="s">
        <v>23</v>
      </c>
      <c r="C63" s="33"/>
      <c r="D63" s="33"/>
      <c r="E63" s="33"/>
      <c r="F63" s="57">
        <v>605263.51</v>
      </c>
      <c r="G63" s="34">
        <f>H63-F63</f>
        <v>163984.45999999996</v>
      </c>
      <c r="H63" s="52">
        <v>769247.97</v>
      </c>
    </row>
    <row r="64" spans="1:8">
      <c r="A64" s="54"/>
      <c r="B64" s="55" t="s">
        <v>21</v>
      </c>
      <c r="C64" s="40">
        <v>3251300</v>
      </c>
      <c r="D64" s="40"/>
      <c r="E64" s="40">
        <v>3266300</v>
      </c>
      <c r="F64" s="40">
        <f>SUM(F61:F63)</f>
        <v>886606.55</v>
      </c>
      <c r="G64" s="40">
        <f>SUM(G61:G63)</f>
        <v>241763.26999999996</v>
      </c>
      <c r="H64" s="56">
        <f>F64+G64</f>
        <v>1128369.82</v>
      </c>
    </row>
    <row r="65" spans="1:8" ht="25.5" customHeight="1">
      <c r="A65" s="43"/>
      <c r="B65" s="43"/>
      <c r="C65" s="43"/>
      <c r="D65" s="43"/>
      <c r="E65" s="43"/>
      <c r="F65" s="43"/>
      <c r="G65" s="43"/>
      <c r="H65" s="43"/>
    </row>
    <row r="66" spans="1:8">
      <c r="A66" s="5" t="s">
        <v>0</v>
      </c>
      <c r="B66" s="5"/>
      <c r="C66" s="5"/>
      <c r="D66" s="5"/>
      <c r="E66" s="5"/>
      <c r="F66" s="5"/>
      <c r="G66" s="5"/>
      <c r="H66" s="5"/>
    </row>
    <row r="67" spans="1:8">
      <c r="A67" s="4" t="s">
        <v>1</v>
      </c>
      <c r="B67" s="4"/>
      <c r="C67" s="4"/>
      <c r="D67" s="4"/>
      <c r="E67" s="4"/>
      <c r="F67" s="4"/>
      <c r="G67" s="4"/>
      <c r="H67" s="4"/>
    </row>
    <row r="68" spans="1:8" ht="15.75">
      <c r="A68" s="3" t="s">
        <v>27</v>
      </c>
      <c r="B68" s="3"/>
      <c r="C68" s="3"/>
      <c r="D68" s="3"/>
      <c r="E68" s="3"/>
      <c r="F68" s="3"/>
      <c r="G68" s="3"/>
      <c r="H68" s="3"/>
    </row>
    <row r="69" spans="1:8" ht="15.75">
      <c r="A69" s="2"/>
      <c r="B69" s="2"/>
      <c r="C69" s="2"/>
      <c r="D69" s="2"/>
      <c r="E69" s="2"/>
      <c r="F69" s="2"/>
      <c r="G69" s="2"/>
      <c r="H69" s="2"/>
    </row>
    <row r="70" spans="1:8">
      <c r="A70" s="15"/>
      <c r="B70" s="16"/>
      <c r="C70" s="16"/>
      <c r="D70" s="16"/>
      <c r="E70" s="16"/>
      <c r="F70" s="7" t="s">
        <v>3</v>
      </c>
      <c r="G70" s="7"/>
      <c r="H70" s="7"/>
    </row>
    <row r="71" spans="1:8">
      <c r="A71" s="18"/>
      <c r="B71" s="19"/>
      <c r="C71" s="20"/>
      <c r="D71" s="19"/>
      <c r="E71" s="19"/>
      <c r="F71" s="6" t="s">
        <v>4</v>
      </c>
      <c r="G71" s="6"/>
      <c r="H71" s="6"/>
    </row>
    <row r="72" spans="1:8">
      <c r="A72" s="44" t="s">
        <v>5</v>
      </c>
      <c r="B72" s="45" t="s">
        <v>6</v>
      </c>
      <c r="C72" s="45" t="s">
        <v>7</v>
      </c>
      <c r="D72" s="45" t="s">
        <v>8</v>
      </c>
      <c r="E72" s="45" t="s">
        <v>9</v>
      </c>
      <c r="F72" s="45" t="s">
        <v>10</v>
      </c>
      <c r="G72" s="45" t="s">
        <v>11</v>
      </c>
      <c r="H72" s="46" t="s">
        <v>12</v>
      </c>
    </row>
    <row r="73" spans="1:8">
      <c r="A73" s="47">
        <v>361011</v>
      </c>
      <c r="B73" s="48" t="s">
        <v>13</v>
      </c>
      <c r="C73" s="28">
        <v>3251300</v>
      </c>
      <c r="D73" s="28" t="s">
        <v>14</v>
      </c>
      <c r="E73" s="28">
        <v>3266300</v>
      </c>
      <c r="F73" s="28">
        <f>F77</f>
        <v>1128369.8199999998</v>
      </c>
      <c r="G73" s="28">
        <f>G77</f>
        <v>236331.25999999998</v>
      </c>
      <c r="H73" s="49">
        <f>F73+G73</f>
        <v>1364701.0799999998</v>
      </c>
    </row>
    <row r="74" spans="1:8">
      <c r="A74" s="50" t="s">
        <v>15</v>
      </c>
      <c r="B74" s="51" t="s">
        <v>16</v>
      </c>
      <c r="C74" s="33"/>
      <c r="D74" s="33"/>
      <c r="E74" s="33"/>
      <c r="F74" s="57">
        <v>181919.26</v>
      </c>
      <c r="G74" s="34">
        <f>H74-F74</f>
        <v>38310.069999999978</v>
      </c>
      <c r="H74" s="52">
        <v>220229.33</v>
      </c>
    </row>
    <row r="75" spans="1:8">
      <c r="A75" s="50" t="s">
        <v>17</v>
      </c>
      <c r="B75" s="53" t="s">
        <v>18</v>
      </c>
      <c r="C75" s="33"/>
      <c r="D75" s="33"/>
      <c r="E75" s="33"/>
      <c r="F75" s="57">
        <v>177202.59</v>
      </c>
      <c r="G75" s="34">
        <f>H75-F75</f>
        <v>38104.820000000007</v>
      </c>
      <c r="H75" s="52">
        <v>215307.41</v>
      </c>
    </row>
    <row r="76" spans="1:8">
      <c r="A76" s="50" t="s">
        <v>19</v>
      </c>
      <c r="B76" s="53" t="s">
        <v>23</v>
      </c>
      <c r="C76" s="33"/>
      <c r="D76" s="33"/>
      <c r="E76" s="33"/>
      <c r="F76" s="57">
        <v>769247.97</v>
      </c>
      <c r="G76" s="34">
        <f>H76-F76</f>
        <v>159916.37</v>
      </c>
      <c r="H76" s="52">
        <v>929164.34</v>
      </c>
    </row>
    <row r="77" spans="1:8">
      <c r="A77" s="54"/>
      <c r="B77" s="55" t="s">
        <v>21</v>
      </c>
      <c r="C77" s="40">
        <v>3251300</v>
      </c>
      <c r="D77" s="40"/>
      <c r="E77" s="40">
        <v>3266300</v>
      </c>
      <c r="F77" s="40">
        <f>SUM(F74:F76)</f>
        <v>1128369.8199999998</v>
      </c>
      <c r="G77" s="40">
        <f>SUM(G74:G76)</f>
        <v>236331.25999999998</v>
      </c>
      <c r="H77" s="56">
        <f>F77+G77</f>
        <v>1364701.0799999998</v>
      </c>
    </row>
    <row r="78" spans="1:8" ht="25.5" customHeight="1">
      <c r="A78" s="43"/>
      <c r="B78" s="43"/>
      <c r="C78" s="43"/>
      <c r="D78" s="43"/>
      <c r="E78" s="43"/>
      <c r="F78" s="43"/>
      <c r="G78" s="43"/>
      <c r="H78" s="43"/>
    </row>
    <row r="79" spans="1:8">
      <c r="A79" s="5" t="s">
        <v>0</v>
      </c>
      <c r="B79" s="5"/>
      <c r="C79" s="5"/>
      <c r="D79" s="5"/>
      <c r="E79" s="5"/>
      <c r="F79" s="5"/>
      <c r="G79" s="5"/>
      <c r="H79" s="5"/>
    </row>
    <row r="80" spans="1:8">
      <c r="A80" s="4" t="s">
        <v>1</v>
      </c>
      <c r="B80" s="4"/>
      <c r="C80" s="4"/>
      <c r="D80" s="4"/>
      <c r="E80" s="4"/>
      <c r="F80" s="4"/>
      <c r="G80" s="4"/>
      <c r="H80" s="4"/>
    </row>
    <row r="81" spans="1:8" ht="15.75">
      <c r="A81" s="3" t="s">
        <v>28</v>
      </c>
      <c r="B81" s="3"/>
      <c r="C81" s="3"/>
      <c r="D81" s="3"/>
      <c r="E81" s="3"/>
      <c r="F81" s="3"/>
      <c r="G81" s="3"/>
      <c r="H81" s="3"/>
    </row>
    <row r="82" spans="1:8" ht="15.75">
      <c r="A82" s="2"/>
      <c r="B82" s="2"/>
      <c r="C82" s="2"/>
      <c r="D82" s="2"/>
      <c r="E82" s="2"/>
      <c r="F82" s="2"/>
      <c r="G82" s="2"/>
      <c r="H82" s="2"/>
    </row>
    <row r="83" spans="1:8">
      <c r="A83" s="15"/>
      <c r="B83" s="16"/>
      <c r="C83" s="16"/>
      <c r="D83" s="16"/>
      <c r="E83" s="16"/>
      <c r="F83" s="7" t="s">
        <v>3</v>
      </c>
      <c r="G83" s="7"/>
      <c r="H83" s="7"/>
    </row>
    <row r="84" spans="1:8">
      <c r="A84" s="18"/>
      <c r="B84" s="19"/>
      <c r="C84" s="20"/>
      <c r="D84" s="19"/>
      <c r="E84" s="19"/>
      <c r="F84" s="6" t="s">
        <v>4</v>
      </c>
      <c r="G84" s="6"/>
      <c r="H84" s="6"/>
    </row>
    <row r="85" spans="1:8">
      <c r="A85" s="44" t="s">
        <v>5</v>
      </c>
      <c r="B85" s="45" t="s">
        <v>6</v>
      </c>
      <c r="C85" s="45" t="s">
        <v>7</v>
      </c>
      <c r="D85" s="45" t="s">
        <v>8</v>
      </c>
      <c r="E85" s="45" t="s">
        <v>9</v>
      </c>
      <c r="F85" s="45" t="s">
        <v>10</v>
      </c>
      <c r="G85" s="45" t="s">
        <v>11</v>
      </c>
      <c r="H85" s="46" t="s">
        <v>12</v>
      </c>
    </row>
    <row r="86" spans="1:8">
      <c r="A86" s="47">
        <v>361011</v>
      </c>
      <c r="B86" s="48" t="s">
        <v>13</v>
      </c>
      <c r="C86" s="28">
        <v>3251300</v>
      </c>
      <c r="D86" s="28" t="s">
        <v>14</v>
      </c>
      <c r="E86" s="28">
        <v>3266300</v>
      </c>
      <c r="F86" s="28">
        <f>F90</f>
        <v>1364701.08</v>
      </c>
      <c r="G86" s="28">
        <f>G90</f>
        <v>253768.64000000004</v>
      </c>
      <c r="H86" s="49">
        <f>F86+G86</f>
        <v>1618469.7200000002</v>
      </c>
    </row>
    <row r="87" spans="1:8">
      <c r="A87" s="50" t="s">
        <v>15</v>
      </c>
      <c r="B87" s="51" t="s">
        <v>16</v>
      </c>
      <c r="C87" s="33"/>
      <c r="D87" s="33"/>
      <c r="E87" s="33"/>
      <c r="F87" s="57">
        <v>220229.33</v>
      </c>
      <c r="G87" s="34">
        <f>H87-F87</f>
        <v>75843.639999999985</v>
      </c>
      <c r="H87" s="52">
        <v>296072.96999999997</v>
      </c>
    </row>
    <row r="88" spans="1:8">
      <c r="A88" s="50" t="s">
        <v>17</v>
      </c>
      <c r="B88" s="53" t="s">
        <v>18</v>
      </c>
      <c r="C88" s="33"/>
      <c r="D88" s="33"/>
      <c r="E88" s="33"/>
      <c r="F88" s="57">
        <v>215307.41</v>
      </c>
      <c r="G88" s="34">
        <f>H88-F88</f>
        <v>23077.309999999998</v>
      </c>
      <c r="H88" s="52">
        <v>238384.72</v>
      </c>
    </row>
    <row r="89" spans="1:8">
      <c r="A89" s="50" t="s">
        <v>19</v>
      </c>
      <c r="B89" s="53" t="s">
        <v>23</v>
      </c>
      <c r="C89" s="33"/>
      <c r="D89" s="33"/>
      <c r="E89" s="33"/>
      <c r="F89" s="57">
        <v>929164.34</v>
      </c>
      <c r="G89" s="34">
        <f>H89-F89</f>
        <v>154847.69000000006</v>
      </c>
      <c r="H89" s="52">
        <v>1084012.03</v>
      </c>
    </row>
    <row r="90" spans="1:8">
      <c r="A90" s="54"/>
      <c r="B90" s="55" t="s">
        <v>21</v>
      </c>
      <c r="C90" s="40">
        <v>3251300</v>
      </c>
      <c r="D90" s="40"/>
      <c r="E90" s="40">
        <v>3266300</v>
      </c>
      <c r="F90" s="40">
        <f>SUM(F87:F89)</f>
        <v>1364701.08</v>
      </c>
      <c r="G90" s="40">
        <f>SUM(G87:G89)</f>
        <v>253768.64000000004</v>
      </c>
      <c r="H90" s="56">
        <f>F90+G90</f>
        <v>1618469.7200000002</v>
      </c>
    </row>
    <row r="91" spans="1:8" ht="24.75" customHeight="1">
      <c r="A91" s="43"/>
      <c r="B91" s="43"/>
      <c r="C91" s="43"/>
      <c r="D91" s="43"/>
      <c r="E91" s="43"/>
      <c r="F91" s="43"/>
      <c r="G91" s="43"/>
      <c r="H91" s="43"/>
    </row>
    <row r="92" spans="1:8">
      <c r="A92" s="5" t="s">
        <v>0</v>
      </c>
      <c r="B92" s="5"/>
      <c r="C92" s="5"/>
      <c r="D92" s="5"/>
      <c r="E92" s="5"/>
      <c r="F92" s="5"/>
      <c r="G92" s="5"/>
      <c r="H92" s="5"/>
    </row>
    <row r="93" spans="1:8">
      <c r="A93" s="4" t="s">
        <v>1</v>
      </c>
      <c r="B93" s="4"/>
      <c r="C93" s="4"/>
      <c r="D93" s="4"/>
      <c r="E93" s="4"/>
      <c r="F93" s="4"/>
      <c r="G93" s="4"/>
      <c r="H93" s="4"/>
    </row>
    <row r="94" spans="1:8" ht="15.75">
      <c r="A94" s="3" t="s">
        <v>29</v>
      </c>
      <c r="B94" s="3"/>
      <c r="C94" s="3"/>
      <c r="D94" s="3"/>
      <c r="E94" s="3"/>
      <c r="F94" s="3"/>
      <c r="G94" s="3"/>
      <c r="H94" s="3"/>
    </row>
    <row r="95" spans="1:8" ht="15.75">
      <c r="A95" s="2"/>
      <c r="B95" s="2"/>
      <c r="C95" s="2"/>
      <c r="D95" s="2"/>
      <c r="E95" s="2"/>
      <c r="F95" s="2"/>
      <c r="G95" s="2"/>
      <c r="H95" s="2"/>
    </row>
    <row r="96" spans="1:8">
      <c r="A96" s="15"/>
      <c r="B96" s="16"/>
      <c r="C96" s="16"/>
      <c r="D96" s="16"/>
      <c r="E96" s="16"/>
      <c r="F96" s="7" t="s">
        <v>3</v>
      </c>
      <c r="G96" s="7"/>
      <c r="H96" s="7"/>
    </row>
    <row r="97" spans="1:8">
      <c r="A97" s="18"/>
      <c r="B97" s="19"/>
      <c r="C97" s="20"/>
      <c r="D97" s="19"/>
      <c r="E97" s="19"/>
      <c r="F97" s="6" t="s">
        <v>4</v>
      </c>
      <c r="G97" s="6"/>
      <c r="H97" s="6"/>
    </row>
    <row r="98" spans="1:8">
      <c r="A98" s="44" t="s">
        <v>5</v>
      </c>
      <c r="B98" s="45" t="s">
        <v>6</v>
      </c>
      <c r="C98" s="45" t="s">
        <v>7</v>
      </c>
      <c r="D98" s="45" t="s">
        <v>8</v>
      </c>
      <c r="E98" s="45" t="s">
        <v>9</v>
      </c>
      <c r="F98" s="45" t="s">
        <v>10</v>
      </c>
      <c r="G98" s="45" t="s">
        <v>11</v>
      </c>
      <c r="H98" s="46" t="s">
        <v>12</v>
      </c>
    </row>
    <row r="99" spans="1:8">
      <c r="A99" s="47">
        <v>361011</v>
      </c>
      <c r="B99" s="48" t="s">
        <v>13</v>
      </c>
      <c r="C99" s="28">
        <v>3251300</v>
      </c>
      <c r="D99" s="28" t="s">
        <v>14</v>
      </c>
      <c r="E99" s="28">
        <v>3266300</v>
      </c>
      <c r="F99" s="28">
        <f>F103</f>
        <v>1618469.72</v>
      </c>
      <c r="G99" s="28">
        <f>G103</f>
        <v>196790.99</v>
      </c>
      <c r="H99" s="49">
        <f>F99+G99</f>
        <v>1815260.71</v>
      </c>
    </row>
    <row r="100" spans="1:8">
      <c r="A100" s="50" t="s">
        <v>15</v>
      </c>
      <c r="B100" s="51" t="s">
        <v>16</v>
      </c>
      <c r="C100" s="33"/>
      <c r="D100" s="33"/>
      <c r="E100" s="33"/>
      <c r="F100" s="57">
        <v>296072.96999999997</v>
      </c>
      <c r="G100" s="34">
        <f>H100-F100</f>
        <v>36640.770000000019</v>
      </c>
      <c r="H100" s="52">
        <v>332713.74</v>
      </c>
    </row>
    <row r="101" spans="1:8">
      <c r="A101" s="50" t="s">
        <v>17</v>
      </c>
      <c r="B101" s="53" t="s">
        <v>18</v>
      </c>
      <c r="C101" s="33"/>
      <c r="D101" s="33"/>
      <c r="E101" s="33"/>
      <c r="F101" s="57">
        <v>238384.72</v>
      </c>
      <c r="G101" s="34">
        <f>H101-F101</f>
        <v>0</v>
      </c>
      <c r="H101" s="52">
        <v>238384.72</v>
      </c>
    </row>
    <row r="102" spans="1:8">
      <c r="A102" s="50" t="s">
        <v>19</v>
      </c>
      <c r="B102" s="53" t="s">
        <v>23</v>
      </c>
      <c r="C102" s="33"/>
      <c r="D102" s="33"/>
      <c r="E102" s="33"/>
      <c r="F102" s="57">
        <v>1084012.03</v>
      </c>
      <c r="G102" s="34">
        <f>H102-F102</f>
        <v>160150.21999999997</v>
      </c>
      <c r="H102" s="52">
        <v>1244162.25</v>
      </c>
    </row>
    <row r="103" spans="1:8">
      <c r="A103" s="54"/>
      <c r="B103" s="55" t="s">
        <v>21</v>
      </c>
      <c r="C103" s="40">
        <v>3251300</v>
      </c>
      <c r="D103" s="40"/>
      <c r="E103" s="40">
        <v>3266300</v>
      </c>
      <c r="F103" s="40">
        <f>SUM(F100:F102)</f>
        <v>1618469.72</v>
      </c>
      <c r="G103" s="40">
        <f>SUM(G100:G102)</f>
        <v>196790.99</v>
      </c>
      <c r="H103" s="56">
        <f>F103+G103</f>
        <v>1815260.71</v>
      </c>
    </row>
    <row r="104" spans="1:8" ht="26.25" customHeight="1">
      <c r="A104" s="43"/>
      <c r="B104" s="43"/>
      <c r="C104" s="43"/>
      <c r="D104" s="43"/>
      <c r="E104" s="43"/>
      <c r="F104" s="43"/>
      <c r="G104" s="43"/>
      <c r="H104" s="43"/>
    </row>
    <row r="105" spans="1:8">
      <c r="A105" s="5" t="s">
        <v>0</v>
      </c>
      <c r="B105" s="5"/>
      <c r="C105" s="5"/>
      <c r="D105" s="5"/>
      <c r="E105" s="5"/>
      <c r="F105" s="5"/>
      <c r="G105" s="5"/>
      <c r="H105" s="5"/>
    </row>
    <row r="106" spans="1:8">
      <c r="A106" s="4" t="s">
        <v>1</v>
      </c>
      <c r="B106" s="4"/>
      <c r="C106" s="4"/>
      <c r="D106" s="4"/>
      <c r="E106" s="4"/>
      <c r="F106" s="4"/>
      <c r="G106" s="4"/>
      <c r="H106" s="4"/>
    </row>
    <row r="107" spans="1:8" ht="15.75">
      <c r="A107" s="3" t="s">
        <v>30</v>
      </c>
      <c r="B107" s="3"/>
      <c r="C107" s="3"/>
      <c r="D107" s="3"/>
      <c r="E107" s="3"/>
      <c r="F107" s="3"/>
      <c r="G107" s="3"/>
      <c r="H107" s="3"/>
    </row>
    <row r="108" spans="1:8" ht="15.75">
      <c r="A108" s="2"/>
      <c r="B108" s="2"/>
      <c r="C108" s="2"/>
      <c r="D108" s="2"/>
      <c r="E108" s="2"/>
      <c r="F108" s="2"/>
      <c r="G108" s="2"/>
      <c r="H108" s="2"/>
    </row>
    <row r="109" spans="1:8">
      <c r="A109" s="15"/>
      <c r="B109" s="16"/>
      <c r="C109" s="16"/>
      <c r="D109" s="16"/>
      <c r="E109" s="16"/>
      <c r="F109" s="7" t="s">
        <v>3</v>
      </c>
      <c r="G109" s="7"/>
      <c r="H109" s="7"/>
    </row>
    <row r="110" spans="1:8">
      <c r="A110" s="18"/>
      <c r="B110" s="19"/>
      <c r="C110" s="20"/>
      <c r="D110" s="19"/>
      <c r="E110" s="19"/>
      <c r="F110" s="6" t="s">
        <v>4</v>
      </c>
      <c r="G110" s="6"/>
      <c r="H110" s="6"/>
    </row>
    <row r="111" spans="1:8">
      <c r="A111" s="44" t="s">
        <v>5</v>
      </c>
      <c r="B111" s="45" t="s">
        <v>6</v>
      </c>
      <c r="C111" s="45" t="s">
        <v>7</v>
      </c>
      <c r="D111" s="45" t="s">
        <v>8</v>
      </c>
      <c r="E111" s="45" t="s">
        <v>9</v>
      </c>
      <c r="F111" s="45" t="s">
        <v>10</v>
      </c>
      <c r="G111" s="45" t="s">
        <v>11</v>
      </c>
      <c r="H111" s="46" t="s">
        <v>12</v>
      </c>
    </row>
    <row r="112" spans="1:8">
      <c r="A112" s="47">
        <v>361011</v>
      </c>
      <c r="B112" s="48" t="s">
        <v>13</v>
      </c>
      <c r="C112" s="28">
        <v>3251300</v>
      </c>
      <c r="D112" s="28" t="s">
        <v>14</v>
      </c>
      <c r="E112" s="28">
        <v>3266300</v>
      </c>
      <c r="F112" s="28">
        <f>F116</f>
        <v>1815260.71</v>
      </c>
      <c r="G112" s="28">
        <f>G116</f>
        <v>244351.44000000009</v>
      </c>
      <c r="H112" s="49">
        <f>F112+G112</f>
        <v>2059612.1500000001</v>
      </c>
    </row>
    <row r="113" spans="1:8">
      <c r="A113" s="50" t="s">
        <v>15</v>
      </c>
      <c r="B113" s="51" t="s">
        <v>16</v>
      </c>
      <c r="C113" s="33"/>
      <c r="D113" s="33"/>
      <c r="E113" s="33"/>
      <c r="F113" s="57">
        <v>332713.74</v>
      </c>
      <c r="G113" s="34">
        <f>H113-F113</f>
        <v>37314.75</v>
      </c>
      <c r="H113" s="52">
        <v>370028.49</v>
      </c>
    </row>
    <row r="114" spans="1:8">
      <c r="A114" s="50" t="s">
        <v>17</v>
      </c>
      <c r="B114" s="53" t="s">
        <v>18</v>
      </c>
      <c r="C114" s="33"/>
      <c r="D114" s="33"/>
      <c r="E114" s="33"/>
      <c r="F114" s="57">
        <v>238384.72</v>
      </c>
      <c r="G114" s="34">
        <f>H114-F114</f>
        <v>51590.600000000006</v>
      </c>
      <c r="H114" s="52">
        <v>289975.32</v>
      </c>
    </row>
    <row r="115" spans="1:8">
      <c r="A115" s="50" t="s">
        <v>19</v>
      </c>
      <c r="B115" s="53" t="s">
        <v>23</v>
      </c>
      <c r="C115" s="33"/>
      <c r="D115" s="33"/>
      <c r="E115" s="33"/>
      <c r="F115" s="57">
        <v>1244162.25</v>
      </c>
      <c r="G115" s="34">
        <f>H115-F115</f>
        <v>155446.09000000008</v>
      </c>
      <c r="H115" s="52">
        <v>1399608.34</v>
      </c>
    </row>
    <row r="116" spans="1:8">
      <c r="A116" s="54"/>
      <c r="B116" s="55" t="s">
        <v>21</v>
      </c>
      <c r="C116" s="40">
        <v>3251300</v>
      </c>
      <c r="D116" s="40"/>
      <c r="E116" s="40">
        <v>3266300</v>
      </c>
      <c r="F116" s="40">
        <f>SUM(F113:F115)</f>
        <v>1815260.71</v>
      </c>
      <c r="G116" s="40">
        <f>SUM(G113:G115)</f>
        <v>244351.44000000009</v>
      </c>
      <c r="H116" s="56">
        <f>F116+G116</f>
        <v>2059612.1500000001</v>
      </c>
    </row>
    <row r="117" spans="1:8" ht="25.5" customHeight="1">
      <c r="A117" s="43"/>
      <c r="B117" s="43"/>
      <c r="C117" s="43"/>
      <c r="D117" s="43"/>
      <c r="E117" s="43"/>
      <c r="F117" s="43"/>
      <c r="G117" s="43"/>
      <c r="H117" s="43"/>
    </row>
    <row r="118" spans="1:8">
      <c r="A118" s="5" t="s">
        <v>0</v>
      </c>
      <c r="B118" s="5"/>
      <c r="C118" s="5"/>
      <c r="D118" s="5"/>
      <c r="E118" s="5"/>
      <c r="F118" s="5"/>
      <c r="G118" s="5"/>
      <c r="H118" s="5"/>
    </row>
    <row r="119" spans="1:8">
      <c r="A119" s="4" t="s">
        <v>1</v>
      </c>
      <c r="B119" s="4"/>
      <c r="C119" s="4"/>
      <c r="D119" s="4"/>
      <c r="E119" s="4"/>
      <c r="F119" s="4"/>
      <c r="G119" s="4"/>
      <c r="H119" s="4"/>
    </row>
    <row r="120" spans="1:8" ht="15.75">
      <c r="A120" s="3" t="s">
        <v>31</v>
      </c>
      <c r="B120" s="3"/>
      <c r="C120" s="3"/>
      <c r="D120" s="3"/>
      <c r="E120" s="3"/>
      <c r="F120" s="3"/>
      <c r="G120" s="3"/>
      <c r="H120" s="3"/>
    </row>
    <row r="121" spans="1:8" ht="15.75">
      <c r="A121" s="1"/>
      <c r="B121" s="1"/>
      <c r="C121" s="1"/>
      <c r="D121" s="1"/>
      <c r="E121" s="1"/>
      <c r="F121" s="1"/>
      <c r="G121" s="1"/>
      <c r="H121" s="1"/>
    </row>
    <row r="122" spans="1:8">
      <c r="A122" s="15"/>
      <c r="B122" s="16"/>
      <c r="C122" s="16"/>
      <c r="D122" s="16"/>
      <c r="E122" s="16"/>
      <c r="F122" s="7" t="s">
        <v>3</v>
      </c>
      <c r="G122" s="7"/>
      <c r="H122" s="7"/>
    </row>
    <row r="123" spans="1:8">
      <c r="A123" s="18"/>
      <c r="B123" s="19"/>
      <c r="C123" s="20"/>
      <c r="D123" s="19"/>
      <c r="E123" s="19"/>
      <c r="F123" s="6" t="s">
        <v>4</v>
      </c>
      <c r="G123" s="6"/>
      <c r="H123" s="6"/>
    </row>
    <row r="124" spans="1:8">
      <c r="A124" s="44" t="s">
        <v>5</v>
      </c>
      <c r="B124" s="45" t="s">
        <v>6</v>
      </c>
      <c r="C124" s="45" t="s">
        <v>7</v>
      </c>
      <c r="D124" s="45" t="s">
        <v>8</v>
      </c>
      <c r="E124" s="45" t="s">
        <v>9</v>
      </c>
      <c r="F124" s="45" t="s">
        <v>10</v>
      </c>
      <c r="G124" s="45" t="s">
        <v>11</v>
      </c>
      <c r="H124" s="46" t="s">
        <v>12</v>
      </c>
    </row>
    <row r="125" spans="1:8">
      <c r="A125" s="47">
        <v>361011</v>
      </c>
      <c r="B125" s="48" t="s">
        <v>13</v>
      </c>
      <c r="C125" s="28">
        <v>3251300</v>
      </c>
      <c r="D125" s="28" t="s">
        <v>14</v>
      </c>
      <c r="E125" s="28">
        <v>3266300</v>
      </c>
      <c r="F125" s="28">
        <f>F129</f>
        <v>1689583.6600000001</v>
      </c>
      <c r="G125" s="28">
        <f>G129</f>
        <v>192368.84000000003</v>
      </c>
      <c r="H125" s="49">
        <f>H129</f>
        <v>2251980.9900000002</v>
      </c>
    </row>
    <row r="126" spans="1:8">
      <c r="A126" s="50" t="s">
        <v>15</v>
      </c>
      <c r="B126" s="51" t="s">
        <v>16</v>
      </c>
      <c r="C126" s="33"/>
      <c r="D126" s="33"/>
      <c r="E126" s="33"/>
      <c r="F126" s="57" t="s">
        <v>32</v>
      </c>
      <c r="G126" s="34">
        <v>36460.06</v>
      </c>
      <c r="H126" s="52">
        <v>406488.55</v>
      </c>
    </row>
    <row r="127" spans="1:8">
      <c r="A127" s="50" t="s">
        <v>17</v>
      </c>
      <c r="B127" s="53" t="s">
        <v>18</v>
      </c>
      <c r="C127" s="33"/>
      <c r="D127" s="33"/>
      <c r="E127" s="33"/>
      <c r="F127" s="57">
        <v>289975.32</v>
      </c>
      <c r="G127" s="34">
        <f>H127-F127</f>
        <v>0</v>
      </c>
      <c r="H127" s="52">
        <v>289975.32</v>
      </c>
    </row>
    <row r="128" spans="1:8">
      <c r="A128" s="50" t="s">
        <v>19</v>
      </c>
      <c r="B128" s="53" t="s">
        <v>23</v>
      </c>
      <c r="C128" s="33"/>
      <c r="D128" s="33"/>
      <c r="E128" s="33"/>
      <c r="F128" s="57">
        <v>1399608.34</v>
      </c>
      <c r="G128" s="34">
        <f>H128-F128</f>
        <v>155908.78000000003</v>
      </c>
      <c r="H128" s="52">
        <v>1555517.12</v>
      </c>
    </row>
    <row r="129" spans="1:8">
      <c r="A129" s="54"/>
      <c r="B129" s="55" t="s">
        <v>21</v>
      </c>
      <c r="C129" s="40">
        <v>3251300</v>
      </c>
      <c r="D129" s="40"/>
      <c r="E129" s="40">
        <v>3266300</v>
      </c>
      <c r="F129" s="40">
        <f>SUM(F126:F128)</f>
        <v>1689583.6600000001</v>
      </c>
      <c r="G129" s="40">
        <f>SUM(G126:G128)</f>
        <v>192368.84000000003</v>
      </c>
      <c r="H129" s="56">
        <f>SUM(H126:H128)</f>
        <v>2251980.9900000002</v>
      </c>
    </row>
    <row r="130" spans="1:8" ht="26.25" customHeight="1">
      <c r="A130" s="43"/>
      <c r="B130" s="43"/>
      <c r="C130" s="43"/>
      <c r="D130" s="43"/>
      <c r="E130" s="43"/>
      <c r="F130" s="43"/>
      <c r="G130" s="43"/>
      <c r="H130" s="43"/>
    </row>
    <row r="131" spans="1:8">
      <c r="A131" s="5" t="s">
        <v>0</v>
      </c>
      <c r="B131" s="5"/>
      <c r="C131" s="5"/>
      <c r="D131" s="5"/>
      <c r="E131" s="5"/>
      <c r="F131" s="5"/>
      <c r="G131" s="5"/>
      <c r="H131" s="5"/>
    </row>
    <row r="132" spans="1:8">
      <c r="A132" s="4" t="s">
        <v>1</v>
      </c>
      <c r="B132" s="4"/>
      <c r="C132" s="4"/>
      <c r="D132" s="4"/>
      <c r="E132" s="4"/>
      <c r="F132" s="4"/>
      <c r="G132" s="4"/>
      <c r="H132" s="4"/>
    </row>
    <row r="133" spans="1:8" ht="15.75">
      <c r="A133" s="3" t="s">
        <v>33</v>
      </c>
      <c r="B133" s="3"/>
      <c r="C133" s="3"/>
      <c r="D133" s="3"/>
      <c r="E133" s="3"/>
      <c r="F133" s="3"/>
      <c r="G133" s="3"/>
      <c r="H133" s="3"/>
    </row>
    <row r="134" spans="1:8" ht="15.75">
      <c r="A134" s="1"/>
      <c r="B134" s="1"/>
      <c r="C134" s="1"/>
      <c r="D134" s="1"/>
      <c r="E134" s="1"/>
      <c r="F134" s="1"/>
      <c r="G134" s="1"/>
      <c r="H134" s="1"/>
    </row>
    <row r="135" spans="1:8">
      <c r="A135" s="15"/>
      <c r="B135" s="16"/>
      <c r="C135" s="16"/>
      <c r="D135" s="16"/>
      <c r="E135" s="16"/>
      <c r="F135" s="7" t="s">
        <v>3</v>
      </c>
      <c r="G135" s="7"/>
      <c r="H135" s="7"/>
    </row>
    <row r="136" spans="1:8">
      <c r="A136" s="18"/>
      <c r="B136" s="19"/>
      <c r="C136" s="20"/>
      <c r="D136" s="19"/>
      <c r="E136" s="19"/>
      <c r="F136" s="6" t="s">
        <v>4</v>
      </c>
      <c r="G136" s="6"/>
      <c r="H136" s="6"/>
    </row>
    <row r="137" spans="1:8">
      <c r="A137" s="44" t="s">
        <v>5</v>
      </c>
      <c r="B137" s="45" t="s">
        <v>6</v>
      </c>
      <c r="C137" s="45" t="s">
        <v>7</v>
      </c>
      <c r="D137" s="45" t="s">
        <v>8</v>
      </c>
      <c r="E137" s="45" t="s">
        <v>9</v>
      </c>
      <c r="F137" s="45" t="s">
        <v>10</v>
      </c>
      <c r="G137" s="45" t="s">
        <v>11</v>
      </c>
      <c r="H137" s="46" t="s">
        <v>12</v>
      </c>
    </row>
    <row r="138" spans="1:8">
      <c r="A138" s="47">
        <v>361011</v>
      </c>
      <c r="B138" s="48" t="s">
        <v>13</v>
      </c>
      <c r="C138" s="28">
        <v>3251300</v>
      </c>
      <c r="D138" s="28" t="s">
        <v>14</v>
      </c>
      <c r="E138" s="28">
        <v>3266300</v>
      </c>
      <c r="F138" s="28">
        <v>2251980.9900000002</v>
      </c>
      <c r="G138" s="28">
        <f>G142</f>
        <v>361185.93999999994</v>
      </c>
      <c r="H138" s="49">
        <f>H142</f>
        <v>2613166.9300000002</v>
      </c>
    </row>
    <row r="139" spans="1:8">
      <c r="A139" s="50" t="s">
        <v>15</v>
      </c>
      <c r="B139" s="51" t="s">
        <v>16</v>
      </c>
      <c r="C139" s="33"/>
      <c r="D139" s="33"/>
      <c r="E139" s="33"/>
      <c r="F139" s="57">
        <v>406488.55</v>
      </c>
      <c r="G139" s="34">
        <f>H139-F139</f>
        <v>38750.5</v>
      </c>
      <c r="H139" s="52">
        <v>445239.05</v>
      </c>
    </row>
    <row r="140" spans="1:8">
      <c r="A140" s="50" t="s">
        <v>17</v>
      </c>
      <c r="B140" s="53" t="s">
        <v>18</v>
      </c>
      <c r="C140" s="33"/>
      <c r="D140" s="33"/>
      <c r="E140" s="33"/>
      <c r="F140" s="57">
        <v>289975.32</v>
      </c>
      <c r="G140" s="34">
        <f>H140-F140</f>
        <v>115242.76000000001</v>
      </c>
      <c r="H140" s="52">
        <v>405218.08</v>
      </c>
    </row>
    <row r="141" spans="1:8">
      <c r="A141" s="50" t="s">
        <v>19</v>
      </c>
      <c r="B141" s="53" t="s">
        <v>23</v>
      </c>
      <c r="C141" s="33"/>
      <c r="D141" s="33"/>
      <c r="E141" s="33"/>
      <c r="F141" s="57">
        <v>1555517.12</v>
      </c>
      <c r="G141" s="34">
        <f>H141-F141</f>
        <v>207192.67999999993</v>
      </c>
      <c r="H141" s="52">
        <v>1762709.8</v>
      </c>
    </row>
    <row r="142" spans="1:8">
      <c r="A142" s="54"/>
      <c r="B142" s="55" t="s">
        <v>21</v>
      </c>
      <c r="C142" s="40">
        <v>3251300</v>
      </c>
      <c r="D142" s="40"/>
      <c r="E142" s="40">
        <v>3266300</v>
      </c>
      <c r="F142" s="40">
        <f>SUM(F139:F141)</f>
        <v>2251980.9900000002</v>
      </c>
      <c r="G142" s="40">
        <f>SUM(G139:G141)</f>
        <v>361185.93999999994</v>
      </c>
      <c r="H142" s="56">
        <f>SUM(H139:H141)</f>
        <v>2613166.9300000002</v>
      </c>
    </row>
    <row r="143" spans="1:8" ht="25.5" customHeight="1">
      <c r="A143" s="43"/>
      <c r="B143" s="43"/>
      <c r="C143" s="43"/>
      <c r="D143" s="43"/>
      <c r="E143" s="43"/>
      <c r="F143" s="43"/>
      <c r="G143" s="43"/>
      <c r="H143" s="43"/>
    </row>
    <row r="144" spans="1:8">
      <c r="A144" s="5" t="s">
        <v>0</v>
      </c>
      <c r="B144" s="5"/>
      <c r="C144" s="5"/>
      <c r="D144" s="5"/>
      <c r="E144" s="5"/>
      <c r="F144" s="5"/>
      <c r="G144" s="5"/>
      <c r="H144" s="5"/>
    </row>
    <row r="145" spans="1:8">
      <c r="A145" s="4" t="s">
        <v>1</v>
      </c>
      <c r="B145" s="4"/>
      <c r="C145" s="4"/>
      <c r="D145" s="4"/>
      <c r="E145" s="4"/>
      <c r="F145" s="4"/>
      <c r="G145" s="4"/>
      <c r="H145" s="4"/>
    </row>
    <row r="146" spans="1:8" ht="15.75">
      <c r="A146" s="3" t="s">
        <v>34</v>
      </c>
      <c r="B146" s="3"/>
      <c r="C146" s="3"/>
      <c r="D146" s="3"/>
      <c r="E146" s="3"/>
      <c r="F146" s="3"/>
      <c r="G146" s="3"/>
      <c r="H146" s="3"/>
    </row>
    <row r="147" spans="1:8" ht="15.75">
      <c r="A147" s="1"/>
      <c r="B147" s="1"/>
      <c r="C147" s="1"/>
      <c r="D147" s="1"/>
      <c r="E147" s="1"/>
      <c r="F147" s="1"/>
      <c r="G147" s="1"/>
      <c r="H147" s="1"/>
    </row>
    <row r="148" spans="1:8">
      <c r="A148" s="15"/>
      <c r="B148" s="16"/>
      <c r="C148" s="16"/>
      <c r="D148" s="16"/>
      <c r="E148" s="16"/>
      <c r="F148" s="7" t="s">
        <v>3</v>
      </c>
      <c r="G148" s="7"/>
      <c r="H148" s="7"/>
    </row>
    <row r="149" spans="1:8">
      <c r="A149" s="18"/>
      <c r="B149" s="19"/>
      <c r="C149" s="20"/>
      <c r="D149" s="19"/>
      <c r="E149" s="19"/>
      <c r="F149" s="6" t="s">
        <v>4</v>
      </c>
      <c r="G149" s="6"/>
      <c r="H149" s="6"/>
    </row>
    <row r="150" spans="1:8">
      <c r="A150" s="44" t="s">
        <v>5</v>
      </c>
      <c r="B150" s="45" t="s">
        <v>6</v>
      </c>
      <c r="C150" s="45" t="s">
        <v>7</v>
      </c>
      <c r="D150" s="45" t="s">
        <v>8</v>
      </c>
      <c r="E150" s="45" t="s">
        <v>9</v>
      </c>
      <c r="F150" s="45" t="s">
        <v>10</v>
      </c>
      <c r="G150" s="45" t="s">
        <v>11</v>
      </c>
      <c r="H150" s="46" t="s">
        <v>12</v>
      </c>
    </row>
    <row r="151" spans="1:8">
      <c r="A151" s="47">
        <v>361011</v>
      </c>
      <c r="B151" s="48" t="s">
        <v>13</v>
      </c>
      <c r="C151" s="28">
        <v>3251300</v>
      </c>
      <c r="D151" s="28" t="s">
        <v>14</v>
      </c>
      <c r="E151" s="28">
        <v>3266300</v>
      </c>
      <c r="F151" s="28">
        <f>F155</f>
        <v>2613166.9300000002</v>
      </c>
      <c r="G151" s="28">
        <f>G155</f>
        <v>405339.21999999986</v>
      </c>
      <c r="H151" s="49">
        <f>H155</f>
        <v>3018506.15</v>
      </c>
    </row>
    <row r="152" spans="1:8">
      <c r="A152" s="50" t="s">
        <v>15</v>
      </c>
      <c r="B152" s="51" t="s">
        <v>16</v>
      </c>
      <c r="C152" s="33"/>
      <c r="D152" s="33"/>
      <c r="E152" s="33"/>
      <c r="F152" s="57">
        <v>445239.05</v>
      </c>
      <c r="G152" s="34">
        <f>H152-F152</f>
        <v>80283.330000000016</v>
      </c>
      <c r="H152" s="52">
        <v>525522.38</v>
      </c>
    </row>
    <row r="153" spans="1:8">
      <c r="A153" s="50" t="s">
        <v>17</v>
      </c>
      <c r="B153" s="53" t="s">
        <v>18</v>
      </c>
      <c r="C153" s="33"/>
      <c r="D153" s="33"/>
      <c r="E153" s="33"/>
      <c r="F153" s="57">
        <v>405218.08</v>
      </c>
      <c r="G153" s="34">
        <f>H153-F153</f>
        <v>70080.81</v>
      </c>
      <c r="H153" s="52">
        <v>475298.89</v>
      </c>
    </row>
    <row r="154" spans="1:8">
      <c r="A154" s="50" t="s">
        <v>19</v>
      </c>
      <c r="B154" s="53" t="s">
        <v>23</v>
      </c>
      <c r="C154" s="33"/>
      <c r="D154" s="33"/>
      <c r="E154" s="33"/>
      <c r="F154" s="57">
        <v>1762709.8</v>
      </c>
      <c r="G154" s="34">
        <f>H154-F154</f>
        <v>254975.07999999984</v>
      </c>
      <c r="H154" s="52">
        <v>2017684.88</v>
      </c>
    </row>
    <row r="155" spans="1:8">
      <c r="A155" s="54"/>
      <c r="B155" s="55" t="s">
        <v>21</v>
      </c>
      <c r="C155" s="40">
        <v>3251300</v>
      </c>
      <c r="D155" s="40"/>
      <c r="E155" s="40">
        <v>3266300</v>
      </c>
      <c r="F155" s="40">
        <f>SUM(F152:F154)</f>
        <v>2613166.9300000002</v>
      </c>
      <c r="G155" s="40">
        <f>SUM(G152:G154)</f>
        <v>405339.21999999986</v>
      </c>
      <c r="H155" s="56">
        <f>SUM(H152:H154)</f>
        <v>3018506.15</v>
      </c>
    </row>
    <row r="157" spans="1:8">
      <c r="H157" s="58" t="s">
        <v>35</v>
      </c>
    </row>
  </sheetData>
  <mergeCells count="72">
    <mergeCell ref="F148:H148"/>
    <mergeCell ref="F149:H149"/>
    <mergeCell ref="F136:H136"/>
    <mergeCell ref="A144:H144"/>
    <mergeCell ref="A145:H145"/>
    <mergeCell ref="A146:H146"/>
    <mergeCell ref="A147:H147"/>
    <mergeCell ref="A131:H131"/>
    <mergeCell ref="A132:H132"/>
    <mergeCell ref="A133:H133"/>
    <mergeCell ref="A134:H134"/>
    <mergeCell ref="F135:H135"/>
    <mergeCell ref="A119:H119"/>
    <mergeCell ref="A120:H120"/>
    <mergeCell ref="A121:H121"/>
    <mergeCell ref="F122:H122"/>
    <mergeCell ref="F123:H123"/>
    <mergeCell ref="A107:H107"/>
    <mergeCell ref="A108:H108"/>
    <mergeCell ref="F109:H109"/>
    <mergeCell ref="F110:H110"/>
    <mergeCell ref="A118:H118"/>
    <mergeCell ref="A95:H95"/>
    <mergeCell ref="F96:H96"/>
    <mergeCell ref="F97:H97"/>
    <mergeCell ref="A105:H105"/>
    <mergeCell ref="A106:H106"/>
    <mergeCell ref="F83:H83"/>
    <mergeCell ref="F84:H84"/>
    <mergeCell ref="A92:H92"/>
    <mergeCell ref="A93:H93"/>
    <mergeCell ref="A94:H94"/>
    <mergeCell ref="F71:H71"/>
    <mergeCell ref="A79:H79"/>
    <mergeCell ref="A80:H80"/>
    <mergeCell ref="A81:H81"/>
    <mergeCell ref="A82:H82"/>
    <mergeCell ref="A66:H66"/>
    <mergeCell ref="A67:H67"/>
    <mergeCell ref="A68:H68"/>
    <mergeCell ref="A69:H69"/>
    <mergeCell ref="F70:H70"/>
    <mergeCell ref="A54:H54"/>
    <mergeCell ref="A55:H55"/>
    <mergeCell ref="A56:H56"/>
    <mergeCell ref="F57:H57"/>
    <mergeCell ref="F58:H58"/>
    <mergeCell ref="A42:H42"/>
    <mergeCell ref="A43:H43"/>
    <mergeCell ref="F44:H44"/>
    <mergeCell ref="F45:H45"/>
    <mergeCell ref="A53:H53"/>
    <mergeCell ref="A30:H30"/>
    <mergeCell ref="F31:H31"/>
    <mergeCell ref="F32:H32"/>
    <mergeCell ref="A40:H40"/>
    <mergeCell ref="A41:H41"/>
    <mergeCell ref="F18:H18"/>
    <mergeCell ref="F19:H19"/>
    <mergeCell ref="A27:H27"/>
    <mergeCell ref="A28:H28"/>
    <mergeCell ref="A29:H29"/>
    <mergeCell ref="G6:H6"/>
    <mergeCell ref="A14:H14"/>
    <mergeCell ref="A15:H15"/>
    <mergeCell ref="A16:H16"/>
    <mergeCell ref="A17:H17"/>
    <mergeCell ref="A1:G1"/>
    <mergeCell ref="A2:G2"/>
    <mergeCell ref="A3:G3"/>
    <mergeCell ref="A4:G4"/>
    <mergeCell ref="G5:H5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LibreOffice/6.1.5.2$Linux_X86_64 LibreOffice_project/10$Build-2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Burmes Nascimento Conceicao</dc:creator>
  <cp:lastModifiedBy>cbnconceicao</cp:lastModifiedBy>
  <cp:revision>1</cp:revision>
  <dcterms:created xsi:type="dcterms:W3CDTF">2021-09-09T11:03:50Z</dcterms:created>
  <dcterms:modified xsi:type="dcterms:W3CDTF">2021-09-09T14:40:06Z</dcterms:modified>
  <dc:language>en-US</dc:language>
</cp:coreProperties>
</file>