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1-2022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<sst xmlns="http://schemas.openxmlformats.org/spreadsheetml/2006/main" count="220" uniqueCount="32">
  <si>
    <t xml:space="preserve">GOVERNO DE SERGIPE</t>
  </si>
  <si>
    <t xml:space="preserve">SECRETARIA DE ESTADO DA TRANSPARÊNCIA</t>
  </si>
  <si>
    <t xml:space="preserve">    DEMONSTRATIVO DAS COTAS RECEBIDAS DO ÓRGÃO CENTRAL EM JANEIRO/2022</t>
  </si>
  <si>
    <t xml:space="preserve">COTAS RECEBIDAS</t>
  </si>
  <si>
    <t xml:space="preserve">NO EXERCÍCIO</t>
  </si>
  <si>
    <t xml:space="preserve">CÓDIGO</t>
  </si>
  <si>
    <t xml:space="preserve">ESPECIFICAÇÃO</t>
  </si>
  <si>
    <t xml:space="preserve">PREVISÃO INICIAL</t>
  </si>
  <si>
    <t xml:space="preserve">ATUALIZAÇÕES</t>
  </si>
  <si>
    <t xml:space="preserve">PREVISÃO ATUALIZADA</t>
  </si>
  <si>
    <t xml:space="preserve">PERÍODO ANT.</t>
  </si>
  <si>
    <t xml:space="preserve">NO PERÍODO</t>
  </si>
  <si>
    <t xml:space="preserve">ATÉ O PERÍODO</t>
  </si>
  <si>
    <t xml:space="preserve">SECRETARIA DE ESTADO DA TRANSPARÊNCIA E CONTROLE</t>
  </si>
  <si>
    <t xml:space="preserve">-</t>
  </si>
  <si>
    <t xml:space="preserve">4.5.1.1.2.01.00</t>
  </si>
  <si>
    <t xml:space="preserve">COTA RECEBIDA </t>
  </si>
  <si>
    <t xml:space="preserve">4.5.1.2.2.01.99</t>
  </si>
  <si>
    <t xml:space="preserve">OUTRAS TRANSFERÊNCIAS FINANCEIRAS RECEBIDAS - INDEPENDENTES DE EXECUÇÃO ORÇAMENTÁRIA</t>
  </si>
  <si>
    <t xml:space="preserve">4.5.1.2.2.99.00</t>
  </si>
  <si>
    <t xml:space="preserve">OUTRAS TRANSFERÊNCIAS RECEBIDAS INDEPENDENTES DE EXECUÇÃO ORÇAMENTÁRIA</t>
  </si>
  <si>
    <t xml:space="preserve">TOTAL</t>
  </si>
  <si>
    <t xml:space="preserve">    DEMONSTRATIVO DAS COTAS RECEBIDAS DO ÓRGÃO CENTRAL EM FEVEREIRO/2022</t>
  </si>
  <si>
    <t xml:space="preserve">    DEMONSTRATIVO DAS COTAS RECEBIDAS DO ÓRGÃO CENTRAL EM MARÇO/2022</t>
  </si>
  <si>
    <t xml:space="preserve">    DEMONSTRATIVO DAS COTAS RECEBIDAS DO ÓRGÃO CENTRAL EM ABRIL/2022</t>
  </si>
  <si>
    <t xml:space="preserve">    DEMONSTRATIVO DAS COTAS RECEBIDAS DO ÓRGÃO CENTRAL EM MAIO/2022</t>
  </si>
  <si>
    <t xml:space="preserve">    DEMONSTRATIVO DAS COTAS RECEBIDAS DO ÓRGÃO CENTRAL EM JUNHO/2022</t>
  </si>
  <si>
    <t xml:space="preserve">    DEMONSTRATIVO DAS COTAS RECEBIDAS DO ÓRGÃO CENTRAL EM JULHO/2022</t>
  </si>
  <si>
    <t xml:space="preserve">    DEMONSTRATIVO DAS COTAS RECEBIDAS DO ÓRGÃO CENTRAL EM AGOSTO/2022</t>
  </si>
  <si>
    <t xml:space="preserve">    DEMONSTRATIVO DAS COTAS RECEBIDAS DO ÓRGÃO CENTRAL EM SETEMBRO/2022</t>
  </si>
  <si>
    <t xml:space="preserve">    DEMONSTRATIVO DAS COTAS RECEBIDAS DO ÓRGÃO CENTRAL EM OUTUBRO/2022</t>
  </si>
  <si>
    <t xml:space="preserve">FONTE: DAF/SETC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</si>
</sst>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R$-416]\ #,##0.00;[RED]\-[$R$-416]\ #,##0.00"/>
    <numFmt numFmtId="166" formatCode="#,##0.00"/>
  </numFmts>
  <fonts count="13">
    <font>
      <sz val="11"/>
      <color rgb="FF333333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333333"/>
      <name val="Calibri"/>
      <family val="2"/>
    </font>
    <font>
      <b val="true"/>
      <sz val="11"/>
      <color rgb="FF333333"/>
      <name val="Cambria"/>
      <family val="1"/>
    </font>
    <font>
      <b val="true"/>
      <sz val="11"/>
      <color rgb="FFFFFFFF"/>
      <name val="Cambria"/>
      <family val="1"/>
    </font>
    <font>
      <b val="true"/>
      <sz val="12"/>
      <color rgb="FF000000"/>
      <name val="Cambria"/>
      <family val="1"/>
    </font>
    <font>
      <b val="true"/>
      <sz val="8"/>
      <name val="Cambria"/>
      <family val="1"/>
    </font>
    <font>
      <sz val="8"/>
      <name val="Cambria"/>
      <family val="1"/>
    </font>
    <font>
      <sz val="7"/>
      <color rgb="FF333333"/>
      <name val="Cambria"/>
      <family val="1"/>
    </font>
    <font>
      <sz val="7"/>
      <name val="Cambria"/>
      <family val="1"/>
    </font>
    <font>
      <b val="true"/>
      <sz val="7"/>
      <color rgb="FF333333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003D73"/>
        <bgColor rgb="FF333399"/>
      </patternFill>
    </fill>
    <fill>
      <patternFill patternType="solid">
        <fgColor rgb="FFD9D9D9"/>
        <bgColor rgb="FFC0C0C0"/>
      </patternFill>
    </fill>
    <fill>
      <patternFill patternType="solid">
        <fgColor rgb="FF969696"/>
        <bgColor rgb="FF808080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8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9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8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8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" fillId="0" borderId="1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9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1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ado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D73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03" colorId="64" zoomScale="120" zoomScaleNormal="120" zoomScalePageLayoutView="100" workbookViewId="0">
      <selection pane="topLeft" activeCell="H129" activeCellId="0" sqref="H129"/>
    </sheetView>
  </sheetViews>
  <sheetFormatPr defaultColWidth="11.53515625" defaultRowHeight="15.8" zeroHeight="false" outlineLevelRow="0" outlineLevelCol="0"/>
  <cols>
    <col collapsed="false" customWidth="true" hidden="false" outlineLevel="0" max="1" min="1" style="0" width="10.82"/>
    <col collapsed="false" customWidth="true" hidden="false" outlineLevel="0" max="2" min="2" style="0" width="56.42"/>
    <col collapsed="false" customWidth="true" hidden="false" outlineLevel="0" max="3" min="3" style="0" width="13.71"/>
    <col collapsed="false" customWidth="true" hidden="false" outlineLevel="0" max="4" min="4" style="0" width="11.61"/>
    <col collapsed="false" customWidth="true" hidden="false" outlineLevel="0" max="5" min="5" style="0" width="17.02"/>
  </cols>
  <sheetData>
    <row r="1" customFormat="false" ht="23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22.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</row>
    <row r="3" customFormat="false" ht="17" hidden="false" customHeight="false" outlineLevel="0" collapsed="false">
      <c r="A3" s="3" t="s">
        <v>2</v>
      </c>
      <c r="B3" s="3"/>
      <c r="C3" s="3"/>
      <c r="D3" s="3"/>
      <c r="E3" s="3"/>
      <c r="F3" s="3"/>
      <c r="G3" s="3"/>
      <c r="H3" s="3"/>
    </row>
    <row r="4" customFormat="false" ht="17" hidden="false" customHeight="false" outlineLevel="0" collapsed="false">
      <c r="A4" s="4"/>
      <c r="B4" s="4"/>
      <c r="C4" s="4"/>
      <c r="D4" s="4"/>
      <c r="E4" s="4"/>
      <c r="F4" s="4"/>
      <c r="G4" s="4"/>
      <c r="H4" s="4"/>
    </row>
    <row r="5" customFormat="false" ht="12.8" hidden="false" customHeight="false" outlineLevel="0" collapsed="false">
      <c r="A5" s="5"/>
      <c r="B5" s="6"/>
      <c r="C5" s="6"/>
      <c r="D5" s="6"/>
      <c r="E5" s="6"/>
      <c r="F5" s="7" t="s">
        <v>3</v>
      </c>
      <c r="G5" s="7"/>
      <c r="H5" s="7"/>
    </row>
    <row r="6" customFormat="false" ht="12.8" hidden="false" customHeight="false" outlineLevel="0" collapsed="false">
      <c r="A6" s="8"/>
      <c r="B6" s="9"/>
      <c r="C6" s="10"/>
      <c r="D6" s="9"/>
      <c r="E6" s="9"/>
      <c r="F6" s="11" t="s">
        <v>4</v>
      </c>
      <c r="G6" s="11"/>
      <c r="H6" s="11"/>
    </row>
    <row r="7" customFormat="false" ht="12.8" hidden="false" customHeight="false" outlineLevel="0" collapsed="false">
      <c r="A7" s="12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3" t="s">
        <v>12</v>
      </c>
    </row>
    <row r="8" customFormat="false" ht="12.8" hidden="false" customHeight="false" outlineLevel="0" collapsed="false">
      <c r="A8" s="14" t="n">
        <v>361011</v>
      </c>
      <c r="B8" s="15" t="s">
        <v>13</v>
      </c>
      <c r="C8" s="16" t="n">
        <v>3270000</v>
      </c>
      <c r="D8" s="16" t="s">
        <v>14</v>
      </c>
      <c r="E8" s="16" t="n">
        <v>3270000</v>
      </c>
      <c r="F8" s="16" t="n">
        <f aca="false">F12</f>
        <v>0</v>
      </c>
      <c r="G8" s="16" t="n">
        <f aca="false">G12</f>
        <v>21650.66</v>
      </c>
      <c r="H8" s="17" t="n">
        <f aca="false">H12</f>
        <v>21650.66</v>
      </c>
    </row>
    <row r="9" customFormat="false" ht="12.8" hidden="false" customHeight="false" outlineLevel="0" collapsed="false">
      <c r="A9" s="18" t="s">
        <v>15</v>
      </c>
      <c r="B9" s="19" t="s">
        <v>16</v>
      </c>
      <c r="C9" s="20"/>
      <c r="D9" s="20"/>
      <c r="E9" s="20"/>
      <c r="F9" s="20" t="n">
        <v>0</v>
      </c>
      <c r="G9" s="21" t="n">
        <f aca="false">H9-F9</f>
        <v>8867.81</v>
      </c>
      <c r="H9" s="22" t="n">
        <v>8867.81</v>
      </c>
    </row>
    <row r="10" customFormat="false" ht="12.8" hidden="false" customHeight="false" outlineLevel="0" collapsed="false">
      <c r="A10" s="18" t="s">
        <v>17</v>
      </c>
      <c r="B10" s="23" t="s">
        <v>18</v>
      </c>
      <c r="C10" s="20"/>
      <c r="D10" s="20"/>
      <c r="E10" s="20"/>
      <c r="F10" s="20" t="n">
        <v>0</v>
      </c>
      <c r="G10" s="21" t="n">
        <f aca="false">H10-F10</f>
        <v>0</v>
      </c>
      <c r="H10" s="22" t="n">
        <v>0</v>
      </c>
    </row>
    <row r="11" customFormat="false" ht="12.8" hidden="false" customHeight="false" outlineLevel="0" collapsed="false">
      <c r="A11" s="18" t="s">
        <v>19</v>
      </c>
      <c r="B11" s="23" t="s">
        <v>20</v>
      </c>
      <c r="C11" s="20"/>
      <c r="D11" s="20"/>
      <c r="E11" s="20"/>
      <c r="F11" s="20" t="n">
        <v>0</v>
      </c>
      <c r="G11" s="21" t="n">
        <f aca="false">H11-F11</f>
        <v>12782.85</v>
      </c>
      <c r="H11" s="22" t="n">
        <v>12782.85</v>
      </c>
    </row>
    <row r="12" customFormat="false" ht="12.8" hidden="false" customHeight="false" outlineLevel="0" collapsed="false">
      <c r="A12" s="24"/>
      <c r="B12" s="25" t="s">
        <v>21</v>
      </c>
      <c r="C12" s="26" t="n">
        <v>3270000</v>
      </c>
      <c r="D12" s="26"/>
      <c r="E12" s="26" t="n">
        <v>3270000</v>
      </c>
      <c r="F12" s="26" t="n">
        <f aca="false">SUM(F9:F11)</f>
        <v>0</v>
      </c>
      <c r="G12" s="26" t="n">
        <f aca="false">SUM(G9:G11)</f>
        <v>21650.66</v>
      </c>
      <c r="H12" s="27" t="n">
        <f aca="false">SUM(H9:H11)</f>
        <v>21650.66</v>
      </c>
    </row>
    <row r="13" customFormat="false" ht="15.8" hidden="false" customHeight="false" outlineLevel="0" collapsed="false">
      <c r="A13" s="28"/>
      <c r="B13" s="28"/>
      <c r="C13" s="28"/>
      <c r="D13" s="28"/>
      <c r="E13" s="28"/>
      <c r="F13" s="28"/>
      <c r="G13" s="28"/>
    </row>
    <row r="14" customFormat="false" ht="23.75" hidden="false" customHeight="true" outlineLevel="0" collapsed="false">
      <c r="A14" s="1" t="s">
        <v>0</v>
      </c>
      <c r="B14" s="1"/>
      <c r="C14" s="1"/>
      <c r="D14" s="1"/>
      <c r="E14" s="1"/>
      <c r="F14" s="1"/>
      <c r="G14" s="1"/>
      <c r="H14" s="1"/>
    </row>
    <row r="15" customFormat="false" ht="22.5" hidden="false" customHeight="true" outlineLevel="0" collapsed="false">
      <c r="A15" s="2" t="s">
        <v>1</v>
      </c>
      <c r="B15" s="2"/>
      <c r="C15" s="2"/>
      <c r="D15" s="2"/>
      <c r="E15" s="2"/>
      <c r="F15" s="2"/>
      <c r="G15" s="2"/>
      <c r="H15" s="2"/>
    </row>
    <row r="16" customFormat="false" ht="17" hidden="false" customHeight="false" outlineLevel="0" collapsed="false">
      <c r="A16" s="3" t="s">
        <v>22</v>
      </c>
      <c r="B16" s="3"/>
      <c r="C16" s="3"/>
      <c r="D16" s="3"/>
      <c r="E16" s="3"/>
      <c r="F16" s="3"/>
      <c r="G16" s="3"/>
      <c r="H16" s="3"/>
    </row>
    <row r="17" customFormat="false" ht="17" hidden="false" customHeight="false" outlineLevel="0" collapsed="false">
      <c r="A17" s="4"/>
      <c r="B17" s="4"/>
      <c r="C17" s="4"/>
      <c r="D17" s="4"/>
      <c r="E17" s="4"/>
      <c r="F17" s="4"/>
      <c r="G17" s="4"/>
      <c r="H17" s="4"/>
    </row>
    <row r="18" customFormat="false" ht="12.8" hidden="false" customHeight="false" outlineLevel="0" collapsed="false">
      <c r="A18" s="5"/>
      <c r="B18" s="6"/>
      <c r="C18" s="6"/>
      <c r="D18" s="6"/>
      <c r="E18" s="6"/>
      <c r="F18" s="7" t="s">
        <v>3</v>
      </c>
      <c r="G18" s="7"/>
      <c r="H18" s="7"/>
    </row>
    <row r="19" customFormat="false" ht="15.8" hidden="false" customHeight="false" outlineLevel="0" collapsed="false">
      <c r="A19" s="8"/>
      <c r="B19" s="9"/>
      <c r="C19" s="29"/>
      <c r="D19" s="30"/>
      <c r="E19" s="30"/>
      <c r="F19" s="11" t="s">
        <v>4</v>
      </c>
      <c r="G19" s="11"/>
      <c r="H19" s="11"/>
    </row>
    <row r="20" customFormat="false" ht="12.8" hidden="false" customHeight="false" outlineLevel="0" collapsed="false">
      <c r="A20" s="12" t="s">
        <v>5</v>
      </c>
      <c r="B20" s="10" t="s">
        <v>6</v>
      </c>
      <c r="C20" s="10" t="s">
        <v>7</v>
      </c>
      <c r="D20" s="10" t="s">
        <v>8</v>
      </c>
      <c r="E20" s="10" t="s">
        <v>9</v>
      </c>
      <c r="F20" s="10" t="s">
        <v>10</v>
      </c>
      <c r="G20" s="10" t="s">
        <v>11</v>
      </c>
      <c r="H20" s="13" t="s">
        <v>12</v>
      </c>
    </row>
    <row r="21" customFormat="false" ht="19.35" hidden="false" customHeight="true" outlineLevel="0" collapsed="false">
      <c r="A21" s="14" t="n">
        <v>361011</v>
      </c>
      <c r="B21" s="15" t="s">
        <v>13</v>
      </c>
      <c r="C21" s="16" t="n">
        <v>3270000</v>
      </c>
      <c r="D21" s="16" t="s">
        <v>14</v>
      </c>
      <c r="E21" s="16" t="n">
        <v>3270000</v>
      </c>
      <c r="F21" s="16" t="n">
        <f aca="false">F25</f>
        <v>21650.66</v>
      </c>
      <c r="G21" s="16" t="n">
        <f aca="false">G25</f>
        <v>441535.97</v>
      </c>
      <c r="H21" s="17" t="n">
        <f aca="false">H25</f>
        <v>463186.63</v>
      </c>
    </row>
    <row r="22" customFormat="false" ht="19.35" hidden="false" customHeight="true" outlineLevel="0" collapsed="false">
      <c r="A22" s="18" t="s">
        <v>15</v>
      </c>
      <c r="B22" s="19" t="s">
        <v>16</v>
      </c>
      <c r="C22" s="20"/>
      <c r="D22" s="20"/>
      <c r="E22" s="20"/>
      <c r="F22" s="20" t="n">
        <v>8867.81</v>
      </c>
      <c r="G22" s="21" t="n">
        <f aca="false">H22-F22</f>
        <v>27360.84</v>
      </c>
      <c r="H22" s="22" t="n">
        <v>36228.65</v>
      </c>
    </row>
    <row r="23" customFormat="false" ht="20" hidden="false" customHeight="true" outlineLevel="0" collapsed="false">
      <c r="A23" s="18" t="s">
        <v>17</v>
      </c>
      <c r="B23" s="23" t="s">
        <v>18</v>
      </c>
      <c r="C23" s="20"/>
      <c r="D23" s="20"/>
      <c r="E23" s="20"/>
      <c r="F23" s="20" t="n">
        <v>0</v>
      </c>
      <c r="G23" s="21" t="n">
        <f aca="false">H23-F23</f>
        <v>84665.94</v>
      </c>
      <c r="H23" s="22" t="n">
        <v>84665.94</v>
      </c>
    </row>
    <row r="24" customFormat="false" ht="20" hidden="false" customHeight="true" outlineLevel="0" collapsed="false">
      <c r="A24" s="18" t="s">
        <v>19</v>
      </c>
      <c r="B24" s="23" t="s">
        <v>20</v>
      </c>
      <c r="C24" s="20"/>
      <c r="D24" s="20"/>
      <c r="E24" s="20"/>
      <c r="F24" s="20" t="n">
        <v>12782.85</v>
      </c>
      <c r="G24" s="21" t="n">
        <f aca="false">H24-F24</f>
        <v>329509.19</v>
      </c>
      <c r="H24" s="22" t="n">
        <v>342292.04</v>
      </c>
    </row>
    <row r="25" customFormat="false" ht="20.6" hidden="false" customHeight="true" outlineLevel="0" collapsed="false">
      <c r="A25" s="24"/>
      <c r="B25" s="25" t="s">
        <v>21</v>
      </c>
      <c r="C25" s="26" t="n">
        <v>3270000</v>
      </c>
      <c r="D25" s="26"/>
      <c r="E25" s="26" t="n">
        <v>3270000</v>
      </c>
      <c r="F25" s="26" t="n">
        <f aca="false">SUM(F22:F24)</f>
        <v>21650.66</v>
      </c>
      <c r="G25" s="26" t="n">
        <f aca="false">SUM(G22:G24)</f>
        <v>441535.97</v>
      </c>
      <c r="H25" s="27" t="n">
        <f aca="false">SUM(H22:H24)</f>
        <v>463186.63</v>
      </c>
    </row>
    <row r="27" customFormat="false" ht="23.1" hidden="false" customHeight="true" outlineLevel="0" collapsed="false">
      <c r="A27" s="1" t="s">
        <v>0</v>
      </c>
      <c r="B27" s="1"/>
      <c r="C27" s="1"/>
      <c r="D27" s="1"/>
      <c r="E27" s="1"/>
      <c r="F27" s="1"/>
      <c r="G27" s="1"/>
      <c r="H27" s="1"/>
    </row>
    <row r="28" customFormat="false" ht="21.85" hidden="false" customHeight="true" outlineLevel="0" collapsed="false">
      <c r="A28" s="2" t="s">
        <v>1</v>
      </c>
      <c r="B28" s="2"/>
      <c r="C28" s="2"/>
      <c r="D28" s="2"/>
      <c r="E28" s="2"/>
      <c r="F28" s="2"/>
      <c r="G28" s="2"/>
      <c r="H28" s="2"/>
    </row>
    <row r="29" customFormat="false" ht="21.25" hidden="false" customHeight="true" outlineLevel="0" collapsed="false">
      <c r="A29" s="31" t="s">
        <v>23</v>
      </c>
      <c r="B29" s="31"/>
      <c r="C29" s="31"/>
      <c r="D29" s="31"/>
      <c r="E29" s="31"/>
      <c r="F29" s="31"/>
      <c r="G29" s="31"/>
      <c r="H29" s="31"/>
    </row>
    <row r="30" customFormat="false" ht="17" hidden="false" customHeight="false" outlineLevel="0" collapsed="false">
      <c r="A30" s="4"/>
      <c r="B30" s="4"/>
      <c r="C30" s="4"/>
      <c r="D30" s="4"/>
      <c r="E30" s="4"/>
      <c r="F30" s="4"/>
      <c r="G30" s="4"/>
      <c r="H30" s="4"/>
    </row>
    <row r="31" customFormat="false" ht="12.8" hidden="false" customHeight="false" outlineLevel="0" collapsed="false">
      <c r="A31" s="5"/>
      <c r="B31" s="6"/>
      <c r="C31" s="6"/>
      <c r="D31" s="6"/>
      <c r="E31" s="6"/>
      <c r="F31" s="7" t="s">
        <v>3</v>
      </c>
      <c r="G31" s="7"/>
      <c r="H31" s="7"/>
    </row>
    <row r="32" customFormat="false" ht="12.8" hidden="false" customHeight="false" outlineLevel="0" collapsed="false">
      <c r="A32" s="8"/>
      <c r="B32" s="30"/>
      <c r="C32" s="29"/>
      <c r="D32" s="30"/>
      <c r="E32" s="30"/>
      <c r="F32" s="11" t="s">
        <v>4</v>
      </c>
      <c r="G32" s="11"/>
      <c r="H32" s="11"/>
    </row>
    <row r="33" customFormat="false" ht="12.8" hidden="false" customHeight="false" outlineLevel="0" collapsed="false">
      <c r="A33" s="32" t="s">
        <v>5</v>
      </c>
      <c r="B33" s="33" t="s">
        <v>6</v>
      </c>
      <c r="C33" s="33" t="s">
        <v>7</v>
      </c>
      <c r="D33" s="33" t="s">
        <v>8</v>
      </c>
      <c r="E33" s="33" t="s">
        <v>9</v>
      </c>
      <c r="F33" s="33" t="s">
        <v>10</v>
      </c>
      <c r="G33" s="33" t="s">
        <v>11</v>
      </c>
      <c r="H33" s="34" t="s">
        <v>12</v>
      </c>
    </row>
    <row r="34" customFormat="false" ht="12.8" hidden="false" customHeight="false" outlineLevel="0" collapsed="false">
      <c r="A34" s="14" t="n">
        <v>361011</v>
      </c>
      <c r="B34" s="15" t="s">
        <v>13</v>
      </c>
      <c r="C34" s="16" t="n">
        <v>3270000</v>
      </c>
      <c r="D34" s="16" t="s">
        <v>14</v>
      </c>
      <c r="E34" s="16" t="n">
        <v>3270000</v>
      </c>
      <c r="F34" s="16" t="n">
        <f aca="false">F38</f>
        <v>463186.63</v>
      </c>
      <c r="G34" s="16" t="n">
        <f aca="false">G38</f>
        <v>288411.82</v>
      </c>
      <c r="H34" s="17" t="n">
        <f aca="false">H38</f>
        <v>751598.45</v>
      </c>
    </row>
    <row r="35" customFormat="false" ht="12.8" hidden="false" customHeight="false" outlineLevel="0" collapsed="false">
      <c r="A35" s="18" t="s">
        <v>15</v>
      </c>
      <c r="B35" s="19" t="s">
        <v>16</v>
      </c>
      <c r="C35" s="20"/>
      <c r="D35" s="20"/>
      <c r="E35" s="20"/>
      <c r="F35" s="20" t="n">
        <v>36228.65</v>
      </c>
      <c r="G35" s="21" t="n">
        <f aca="false">H35-F35</f>
        <v>76422.48</v>
      </c>
      <c r="H35" s="22" t="n">
        <v>112651.13</v>
      </c>
    </row>
    <row r="36" customFormat="false" ht="12.8" hidden="false" customHeight="false" outlineLevel="0" collapsed="false">
      <c r="A36" s="18" t="s">
        <v>17</v>
      </c>
      <c r="B36" s="23" t="s">
        <v>18</v>
      </c>
      <c r="C36" s="20"/>
      <c r="D36" s="20"/>
      <c r="E36" s="20"/>
      <c r="F36" s="20" t="n">
        <v>84665.94</v>
      </c>
      <c r="G36" s="21" t="n">
        <f aca="false">H36-F36</f>
        <v>41039.13</v>
      </c>
      <c r="H36" s="22" t="n">
        <v>125705.07</v>
      </c>
    </row>
    <row r="37" customFormat="false" ht="12.8" hidden="false" customHeight="false" outlineLevel="0" collapsed="false">
      <c r="A37" s="18" t="s">
        <v>19</v>
      </c>
      <c r="B37" s="23" t="s">
        <v>20</v>
      </c>
      <c r="C37" s="20"/>
      <c r="D37" s="20"/>
      <c r="E37" s="20"/>
      <c r="F37" s="20" t="n">
        <v>342292.04</v>
      </c>
      <c r="G37" s="21" t="n">
        <f aca="false">H37-F37</f>
        <v>170950.21</v>
      </c>
      <c r="H37" s="22" t="n">
        <v>513242.25</v>
      </c>
    </row>
    <row r="38" customFormat="false" ht="12.8" hidden="false" customHeight="false" outlineLevel="0" collapsed="false">
      <c r="A38" s="24"/>
      <c r="B38" s="25" t="s">
        <v>21</v>
      </c>
      <c r="C38" s="26" t="n">
        <v>3270000</v>
      </c>
      <c r="D38" s="26"/>
      <c r="E38" s="26" t="n">
        <v>3270000</v>
      </c>
      <c r="F38" s="26" t="n">
        <f aca="false">SUM(F35:F37)</f>
        <v>463186.63</v>
      </c>
      <c r="G38" s="26" t="n">
        <f aca="false">SUM(G35:G37)</f>
        <v>288411.82</v>
      </c>
      <c r="H38" s="27" t="n">
        <f aca="false">SUM(H35:H37)</f>
        <v>751598.45</v>
      </c>
    </row>
    <row r="40" customFormat="false" ht="25.6" hidden="false" customHeight="true" outlineLevel="0" collapsed="false">
      <c r="A40" s="1" t="s">
        <v>0</v>
      </c>
      <c r="B40" s="1"/>
      <c r="C40" s="1"/>
      <c r="D40" s="1"/>
      <c r="E40" s="1"/>
      <c r="F40" s="1"/>
      <c r="G40" s="1"/>
      <c r="H40" s="1"/>
    </row>
    <row r="41" customFormat="false" ht="23.75" hidden="false" customHeight="true" outlineLevel="0" collapsed="false">
      <c r="A41" s="2" t="s">
        <v>1</v>
      </c>
      <c r="B41" s="2"/>
      <c r="C41" s="2"/>
      <c r="D41" s="2"/>
      <c r="E41" s="2"/>
      <c r="F41" s="2"/>
      <c r="G41" s="2"/>
      <c r="H41" s="2"/>
    </row>
    <row r="42" customFormat="false" ht="21.25" hidden="false" customHeight="true" outlineLevel="0" collapsed="false">
      <c r="A42" s="31" t="s">
        <v>24</v>
      </c>
      <c r="B42" s="31"/>
      <c r="C42" s="31"/>
      <c r="D42" s="31"/>
      <c r="E42" s="31"/>
      <c r="F42" s="31"/>
      <c r="G42" s="31"/>
      <c r="H42" s="31"/>
    </row>
    <row r="43" customFormat="false" ht="17" hidden="false" customHeight="false" outlineLevel="0" collapsed="false">
      <c r="A43" s="35"/>
      <c r="B43" s="35"/>
      <c r="C43" s="35"/>
      <c r="D43" s="35"/>
      <c r="E43" s="35"/>
      <c r="F43" s="35"/>
      <c r="G43" s="35"/>
      <c r="H43" s="35"/>
    </row>
    <row r="44" customFormat="false" ht="12.8" hidden="false" customHeight="false" outlineLevel="0" collapsed="false">
      <c r="A44" s="5"/>
      <c r="B44" s="6"/>
      <c r="C44" s="6"/>
      <c r="D44" s="6"/>
      <c r="E44" s="6"/>
      <c r="F44" s="7" t="s">
        <v>3</v>
      </c>
      <c r="G44" s="7"/>
      <c r="H44" s="7"/>
    </row>
    <row r="45" customFormat="false" ht="12.8" hidden="false" customHeight="false" outlineLevel="0" collapsed="false">
      <c r="A45" s="8"/>
      <c r="B45" s="30"/>
      <c r="C45" s="29"/>
      <c r="D45" s="30"/>
      <c r="E45" s="30"/>
      <c r="F45" s="11" t="s">
        <v>4</v>
      </c>
      <c r="G45" s="11"/>
      <c r="H45" s="11"/>
    </row>
    <row r="46" customFormat="false" ht="12.8" hidden="false" customHeight="false" outlineLevel="0" collapsed="false">
      <c r="A46" s="12" t="s">
        <v>5</v>
      </c>
      <c r="B46" s="10" t="s">
        <v>6</v>
      </c>
      <c r="C46" s="10" t="s">
        <v>7</v>
      </c>
      <c r="D46" s="10" t="s">
        <v>8</v>
      </c>
      <c r="E46" s="10" t="s">
        <v>9</v>
      </c>
      <c r="F46" s="10" t="s">
        <v>10</v>
      </c>
      <c r="G46" s="10" t="s">
        <v>11</v>
      </c>
      <c r="H46" s="13" t="s">
        <v>12</v>
      </c>
    </row>
    <row r="47" customFormat="false" ht="12.8" hidden="false" customHeight="false" outlineLevel="0" collapsed="false">
      <c r="A47" s="14" t="n">
        <v>361011</v>
      </c>
      <c r="B47" s="15" t="s">
        <v>13</v>
      </c>
      <c r="C47" s="16" t="n">
        <v>3270000</v>
      </c>
      <c r="D47" s="16" t="s">
        <v>14</v>
      </c>
      <c r="E47" s="16" t="n">
        <v>3270000</v>
      </c>
      <c r="F47" s="16" t="n">
        <f aca="false">F51</f>
        <v>751598.45</v>
      </c>
      <c r="G47" s="16" t="n">
        <f aca="false">G51</f>
        <v>51582.46</v>
      </c>
      <c r="H47" s="17" t="n">
        <f aca="false">F47+G47</f>
        <v>803180.91</v>
      </c>
    </row>
    <row r="48" customFormat="false" ht="12.8" hidden="false" customHeight="false" outlineLevel="0" collapsed="false">
      <c r="A48" s="18" t="s">
        <v>15</v>
      </c>
      <c r="B48" s="19" t="s">
        <v>16</v>
      </c>
      <c r="C48" s="20"/>
      <c r="D48" s="20"/>
      <c r="E48" s="20"/>
      <c r="F48" s="20" t="n">
        <v>112651.13</v>
      </c>
      <c r="G48" s="21" t="n">
        <f aca="false">H48-F48</f>
        <v>37379.37</v>
      </c>
      <c r="H48" s="22" t="n">
        <v>150030.5</v>
      </c>
    </row>
    <row r="49" customFormat="false" ht="12.8" hidden="false" customHeight="false" outlineLevel="0" collapsed="false">
      <c r="A49" s="18" t="s">
        <v>17</v>
      </c>
      <c r="B49" s="23" t="s">
        <v>18</v>
      </c>
      <c r="C49" s="20"/>
      <c r="D49" s="20"/>
      <c r="E49" s="20"/>
      <c r="F49" s="20" t="n">
        <v>125705.07</v>
      </c>
      <c r="G49" s="21" t="n">
        <f aca="false">H49-F49</f>
        <v>0</v>
      </c>
      <c r="H49" s="22" t="n">
        <v>125705.07</v>
      </c>
    </row>
    <row r="50" customFormat="false" ht="12.8" hidden="false" customHeight="false" outlineLevel="0" collapsed="false">
      <c r="A50" s="18" t="s">
        <v>19</v>
      </c>
      <c r="B50" s="23" t="s">
        <v>20</v>
      </c>
      <c r="C50" s="20"/>
      <c r="D50" s="20"/>
      <c r="E50" s="20"/>
      <c r="F50" s="20" t="n">
        <v>513242.25</v>
      </c>
      <c r="G50" s="21" t="n">
        <f aca="false">H50-F50</f>
        <v>14203.09</v>
      </c>
      <c r="H50" s="22" t="n">
        <v>527445.34</v>
      </c>
    </row>
    <row r="51" customFormat="false" ht="12.8" hidden="false" customHeight="false" outlineLevel="0" collapsed="false">
      <c r="A51" s="24"/>
      <c r="B51" s="25" t="s">
        <v>21</v>
      </c>
      <c r="C51" s="26" t="n">
        <v>3270000</v>
      </c>
      <c r="D51" s="26"/>
      <c r="E51" s="26" t="n">
        <v>3270000</v>
      </c>
      <c r="F51" s="26" t="n">
        <f aca="false">SUM(F48:F50)</f>
        <v>751598.45</v>
      </c>
      <c r="G51" s="26" t="n">
        <f aca="false">SUM(G48:G50)</f>
        <v>51582.46</v>
      </c>
      <c r="H51" s="27" t="n">
        <f aca="false">F51+G51</f>
        <v>803180.91</v>
      </c>
    </row>
    <row r="53" customFormat="false" ht="23.1" hidden="false" customHeight="true" outlineLevel="0" collapsed="false">
      <c r="A53" s="1" t="s">
        <v>0</v>
      </c>
      <c r="B53" s="1"/>
      <c r="C53" s="1"/>
      <c r="D53" s="1"/>
      <c r="E53" s="1"/>
      <c r="F53" s="1"/>
      <c r="G53" s="1"/>
      <c r="H53" s="1"/>
    </row>
    <row r="54" customFormat="false" ht="22.5" hidden="false" customHeight="true" outlineLevel="0" collapsed="false">
      <c r="A54" s="2" t="s">
        <v>13</v>
      </c>
      <c r="B54" s="2"/>
      <c r="C54" s="2"/>
      <c r="D54" s="2"/>
      <c r="E54" s="2"/>
      <c r="F54" s="2"/>
      <c r="G54" s="2"/>
      <c r="H54" s="2"/>
    </row>
    <row r="55" customFormat="false" ht="21.85" hidden="false" customHeight="true" outlineLevel="0" collapsed="false">
      <c r="A55" s="31" t="s">
        <v>25</v>
      </c>
      <c r="B55" s="31"/>
      <c r="C55" s="31"/>
      <c r="D55" s="31"/>
      <c r="E55" s="31"/>
      <c r="F55" s="31"/>
      <c r="G55" s="31"/>
      <c r="H55" s="31"/>
    </row>
    <row r="56" customFormat="false" ht="17" hidden="false" customHeight="false" outlineLevel="0" collapsed="false">
      <c r="A56" s="4"/>
      <c r="B56" s="4"/>
      <c r="C56" s="4"/>
      <c r="D56" s="4"/>
      <c r="E56" s="4"/>
      <c r="F56" s="4"/>
      <c r="G56" s="4"/>
      <c r="H56" s="4"/>
    </row>
    <row r="57" customFormat="false" ht="12.8" hidden="false" customHeight="false" outlineLevel="0" collapsed="false">
      <c r="A57" s="5"/>
      <c r="B57" s="6"/>
      <c r="C57" s="6"/>
      <c r="D57" s="6"/>
      <c r="E57" s="6"/>
      <c r="F57" s="7" t="s">
        <v>3</v>
      </c>
      <c r="G57" s="7"/>
      <c r="H57" s="7"/>
    </row>
    <row r="58" customFormat="false" ht="12.8" hidden="false" customHeight="false" outlineLevel="0" collapsed="false">
      <c r="A58" s="8"/>
      <c r="B58" s="30"/>
      <c r="C58" s="29"/>
      <c r="D58" s="30"/>
      <c r="E58" s="30"/>
      <c r="F58" s="11" t="s">
        <v>4</v>
      </c>
      <c r="G58" s="11"/>
      <c r="H58" s="11"/>
    </row>
    <row r="59" customFormat="false" ht="12.8" hidden="false" customHeight="false" outlineLevel="0" collapsed="false">
      <c r="A59" s="32" t="s">
        <v>5</v>
      </c>
      <c r="B59" s="33" t="s">
        <v>6</v>
      </c>
      <c r="C59" s="33" t="s">
        <v>7</v>
      </c>
      <c r="D59" s="33" t="s">
        <v>8</v>
      </c>
      <c r="E59" s="33" t="s">
        <v>9</v>
      </c>
      <c r="F59" s="33" t="s">
        <v>10</v>
      </c>
      <c r="G59" s="33" t="s">
        <v>11</v>
      </c>
      <c r="H59" s="34" t="s">
        <v>12</v>
      </c>
    </row>
    <row r="60" customFormat="false" ht="12.8" hidden="false" customHeight="false" outlineLevel="0" collapsed="false">
      <c r="A60" s="36" t="n">
        <v>361011</v>
      </c>
      <c r="B60" s="37" t="s">
        <v>13</v>
      </c>
      <c r="C60" s="38" t="n">
        <v>3270000</v>
      </c>
      <c r="D60" s="38" t="s">
        <v>14</v>
      </c>
      <c r="E60" s="38" t="n">
        <v>3270000</v>
      </c>
      <c r="F60" s="38" t="n">
        <f aca="false">F64</f>
        <v>803180.91</v>
      </c>
      <c r="G60" s="38" t="n">
        <f aca="false">G64</f>
        <v>538081.23</v>
      </c>
      <c r="H60" s="39" t="n">
        <f aca="false">F60+G60</f>
        <v>1341262.14</v>
      </c>
    </row>
    <row r="61" customFormat="false" ht="12.8" hidden="false" customHeight="false" outlineLevel="0" collapsed="false">
      <c r="A61" s="18" t="s">
        <v>15</v>
      </c>
      <c r="B61" s="19" t="s">
        <v>16</v>
      </c>
      <c r="C61" s="20"/>
      <c r="D61" s="20"/>
      <c r="E61" s="20"/>
      <c r="F61" s="20" t="n">
        <v>150030.5</v>
      </c>
      <c r="G61" s="21" t="n">
        <f aca="false">H61-F61</f>
        <v>117364.05</v>
      </c>
      <c r="H61" s="22" t="n">
        <v>267394.55</v>
      </c>
    </row>
    <row r="62" customFormat="false" ht="12.8" hidden="false" customHeight="false" outlineLevel="0" collapsed="false">
      <c r="A62" s="18" t="s">
        <v>17</v>
      </c>
      <c r="B62" s="23" t="s">
        <v>18</v>
      </c>
      <c r="C62" s="20"/>
      <c r="D62" s="20"/>
      <c r="E62" s="20"/>
      <c r="F62" s="20" t="n">
        <v>125705.07</v>
      </c>
      <c r="G62" s="21" t="n">
        <f aca="false">H62-F62</f>
        <v>87802.13</v>
      </c>
      <c r="H62" s="22" t="n">
        <v>213507.2</v>
      </c>
    </row>
    <row r="63" customFormat="false" ht="12.8" hidden="false" customHeight="false" outlineLevel="0" collapsed="false">
      <c r="A63" s="18" t="s">
        <v>19</v>
      </c>
      <c r="B63" s="23" t="s">
        <v>20</v>
      </c>
      <c r="C63" s="20"/>
      <c r="D63" s="20"/>
      <c r="E63" s="20"/>
      <c r="F63" s="20" t="n">
        <v>527445.34</v>
      </c>
      <c r="G63" s="21" t="n">
        <f aca="false">H63-F63</f>
        <v>332915.05</v>
      </c>
      <c r="H63" s="22" t="n">
        <v>860360.39</v>
      </c>
    </row>
    <row r="64" customFormat="false" ht="12.8" hidden="false" customHeight="false" outlineLevel="0" collapsed="false">
      <c r="A64" s="24"/>
      <c r="B64" s="25" t="s">
        <v>21</v>
      </c>
      <c r="C64" s="26" t="n">
        <v>3270000</v>
      </c>
      <c r="D64" s="26"/>
      <c r="E64" s="26" t="n">
        <v>3270000</v>
      </c>
      <c r="F64" s="26" t="n">
        <f aca="false">SUM(F61:F63)</f>
        <v>803180.91</v>
      </c>
      <c r="G64" s="26" t="n">
        <f aca="false">SUM(G61:G63)</f>
        <v>538081.23</v>
      </c>
      <c r="H64" s="27" t="n">
        <f aca="false">F64+G64</f>
        <v>1341262.14</v>
      </c>
    </row>
    <row r="65" customFormat="false" ht="15.8" hidden="false" customHeight="false" outlineLevel="0" collapsed="false">
      <c r="A65" s="28"/>
      <c r="B65" s="28"/>
      <c r="C65" s="28"/>
      <c r="D65" s="28"/>
      <c r="E65" s="28"/>
      <c r="F65" s="28"/>
      <c r="G65" s="28"/>
    </row>
    <row r="66" customFormat="false" ht="23.75" hidden="false" customHeight="true" outlineLevel="0" collapsed="false">
      <c r="A66" s="1" t="s">
        <v>0</v>
      </c>
      <c r="B66" s="1"/>
      <c r="C66" s="1"/>
      <c r="D66" s="1"/>
      <c r="E66" s="1"/>
      <c r="F66" s="1"/>
      <c r="G66" s="1"/>
      <c r="H66" s="1"/>
    </row>
    <row r="67" customFormat="false" ht="25" hidden="false" customHeight="true" outlineLevel="0" collapsed="false">
      <c r="A67" s="2" t="s">
        <v>1</v>
      </c>
      <c r="B67" s="2"/>
      <c r="C67" s="2"/>
      <c r="D67" s="2"/>
      <c r="E67" s="2"/>
      <c r="F67" s="2"/>
      <c r="G67" s="2"/>
      <c r="H67" s="2"/>
    </row>
    <row r="68" customFormat="false" ht="23.1" hidden="false" customHeight="true" outlineLevel="0" collapsed="false">
      <c r="A68" s="31" t="s">
        <v>26</v>
      </c>
      <c r="B68" s="31"/>
      <c r="C68" s="31"/>
      <c r="D68" s="31"/>
      <c r="E68" s="31"/>
      <c r="F68" s="31"/>
      <c r="G68" s="31"/>
      <c r="H68" s="31"/>
    </row>
    <row r="69" customFormat="false" ht="17" hidden="false" customHeight="false" outlineLevel="0" collapsed="false">
      <c r="A69" s="4"/>
      <c r="B69" s="4"/>
      <c r="C69" s="4"/>
      <c r="D69" s="4"/>
      <c r="E69" s="4"/>
      <c r="F69" s="4"/>
      <c r="G69" s="4"/>
      <c r="H69" s="4"/>
    </row>
    <row r="70" customFormat="false" ht="12.8" hidden="false" customHeight="false" outlineLevel="0" collapsed="false">
      <c r="A70" s="5"/>
      <c r="B70" s="6"/>
      <c r="C70" s="6"/>
      <c r="D70" s="6"/>
      <c r="E70" s="6"/>
      <c r="F70" s="7" t="s">
        <v>3</v>
      </c>
      <c r="G70" s="7"/>
      <c r="H70" s="7"/>
    </row>
    <row r="71" customFormat="false" ht="12.8" hidden="false" customHeight="false" outlineLevel="0" collapsed="false">
      <c r="A71" s="8"/>
      <c r="B71" s="30"/>
      <c r="C71" s="29"/>
      <c r="D71" s="30"/>
      <c r="E71" s="30"/>
      <c r="F71" s="11" t="s">
        <v>4</v>
      </c>
      <c r="G71" s="11"/>
      <c r="H71" s="11"/>
    </row>
    <row r="72" customFormat="false" ht="12.8" hidden="false" customHeight="false" outlineLevel="0" collapsed="false">
      <c r="A72" s="32" t="s">
        <v>5</v>
      </c>
      <c r="B72" s="33" t="s">
        <v>6</v>
      </c>
      <c r="C72" s="33" t="s">
        <v>7</v>
      </c>
      <c r="D72" s="33" t="s">
        <v>8</v>
      </c>
      <c r="E72" s="33" t="s">
        <v>9</v>
      </c>
      <c r="F72" s="33" t="s">
        <v>10</v>
      </c>
      <c r="G72" s="33" t="s">
        <v>11</v>
      </c>
      <c r="H72" s="34" t="s">
        <v>12</v>
      </c>
    </row>
    <row r="73" customFormat="false" ht="12.8" hidden="false" customHeight="false" outlineLevel="0" collapsed="false">
      <c r="A73" s="36" t="n">
        <v>361011</v>
      </c>
      <c r="B73" s="37" t="s">
        <v>13</v>
      </c>
      <c r="C73" s="38" t="n">
        <v>3270000</v>
      </c>
      <c r="D73" s="38" t="s">
        <v>14</v>
      </c>
      <c r="E73" s="38" t="n">
        <v>3270000</v>
      </c>
      <c r="F73" s="38" t="n">
        <f aca="false">F77</f>
        <v>1341262.14</v>
      </c>
      <c r="G73" s="38" t="n">
        <f aca="false">G77</f>
        <v>256147.44</v>
      </c>
      <c r="H73" s="39" t="n">
        <f aca="false">F73+G73</f>
        <v>1597409.58</v>
      </c>
    </row>
    <row r="74" customFormat="false" ht="12.8" hidden="false" customHeight="false" outlineLevel="0" collapsed="false">
      <c r="A74" s="18" t="s">
        <v>15</v>
      </c>
      <c r="B74" s="19" t="s">
        <v>16</v>
      </c>
      <c r="C74" s="20"/>
      <c r="D74" s="20"/>
      <c r="E74" s="20"/>
      <c r="F74" s="20" t="n">
        <v>267394.55</v>
      </c>
      <c r="G74" s="21" t="n">
        <f aca="false">H74-F74</f>
        <v>33815.35</v>
      </c>
      <c r="H74" s="22" t="n">
        <v>301209.9</v>
      </c>
    </row>
    <row r="75" customFormat="false" ht="12.8" hidden="false" customHeight="false" outlineLevel="0" collapsed="false">
      <c r="A75" s="18" t="s">
        <v>17</v>
      </c>
      <c r="B75" s="23" t="s">
        <v>18</v>
      </c>
      <c r="C75" s="20"/>
      <c r="D75" s="20"/>
      <c r="E75" s="20"/>
      <c r="F75" s="20" t="n">
        <v>213507.2</v>
      </c>
      <c r="G75" s="21" t="n">
        <f aca="false">H75-F75</f>
        <v>45190.73</v>
      </c>
      <c r="H75" s="22" t="n">
        <v>258697.93</v>
      </c>
    </row>
    <row r="76" customFormat="false" ht="12.8" hidden="false" customHeight="false" outlineLevel="0" collapsed="false">
      <c r="A76" s="18" t="s">
        <v>19</v>
      </c>
      <c r="B76" s="23" t="s">
        <v>20</v>
      </c>
      <c r="C76" s="20"/>
      <c r="D76" s="20"/>
      <c r="E76" s="20"/>
      <c r="F76" s="20" t="n">
        <v>860360.39</v>
      </c>
      <c r="G76" s="21" t="n">
        <f aca="false">H76-F76</f>
        <v>177141.36</v>
      </c>
      <c r="H76" s="22" t="n">
        <v>1037501.75</v>
      </c>
    </row>
    <row r="77" customFormat="false" ht="12.8" hidden="false" customHeight="false" outlineLevel="0" collapsed="false">
      <c r="A77" s="24"/>
      <c r="B77" s="25" t="s">
        <v>21</v>
      </c>
      <c r="C77" s="26" t="n">
        <v>3270000</v>
      </c>
      <c r="D77" s="26"/>
      <c r="E77" s="26" t="n">
        <v>3270000</v>
      </c>
      <c r="F77" s="26" t="n">
        <f aca="false">SUM(F74:F76)</f>
        <v>1341262.14</v>
      </c>
      <c r="G77" s="26" t="n">
        <f aca="false">SUM(G74:G76)</f>
        <v>256147.44</v>
      </c>
      <c r="H77" s="27" t="n">
        <f aca="false">F77+G77</f>
        <v>1597409.58</v>
      </c>
    </row>
    <row r="78" customFormat="false" ht="15.8" hidden="false" customHeight="false" outlineLevel="0" collapsed="false">
      <c r="A78" s="28"/>
      <c r="B78" s="28"/>
      <c r="C78" s="28"/>
      <c r="D78" s="28"/>
      <c r="E78" s="28"/>
      <c r="F78" s="28"/>
      <c r="G78" s="28"/>
    </row>
    <row r="79" customFormat="false" ht="21.25" hidden="false" customHeight="true" outlineLevel="0" collapsed="false">
      <c r="A79" s="1" t="s">
        <v>0</v>
      </c>
      <c r="B79" s="1"/>
      <c r="C79" s="1"/>
      <c r="D79" s="1"/>
      <c r="E79" s="1"/>
      <c r="F79" s="1"/>
      <c r="G79" s="1"/>
      <c r="H79" s="1"/>
    </row>
    <row r="80" customFormat="false" ht="20.6" hidden="false" customHeight="true" outlineLevel="0" collapsed="false">
      <c r="A80" s="2" t="s">
        <v>1</v>
      </c>
      <c r="B80" s="2"/>
      <c r="C80" s="2"/>
      <c r="D80" s="2"/>
      <c r="E80" s="2"/>
      <c r="F80" s="2"/>
      <c r="G80" s="2"/>
      <c r="H80" s="2"/>
    </row>
    <row r="81" customFormat="false" ht="17" hidden="false" customHeight="false" outlineLevel="0" collapsed="false">
      <c r="A81" s="31" t="s">
        <v>27</v>
      </c>
      <c r="B81" s="31"/>
      <c r="C81" s="31"/>
      <c r="D81" s="31"/>
      <c r="E81" s="31"/>
      <c r="F81" s="31"/>
      <c r="G81" s="31"/>
      <c r="H81" s="31"/>
    </row>
    <row r="82" customFormat="false" ht="17.5" hidden="false" customHeight="true" outlineLevel="0" collapsed="false">
      <c r="A82" s="4"/>
      <c r="B82" s="4"/>
      <c r="C82" s="4"/>
      <c r="D82" s="4"/>
      <c r="E82" s="4"/>
      <c r="F82" s="4"/>
      <c r="G82" s="4"/>
      <c r="H82" s="4"/>
    </row>
    <row r="83" customFormat="false" ht="12.8" hidden="false" customHeight="false" outlineLevel="0" collapsed="false">
      <c r="A83" s="5"/>
      <c r="B83" s="6"/>
      <c r="C83" s="6"/>
      <c r="D83" s="6"/>
      <c r="E83" s="6"/>
      <c r="F83" s="7" t="s">
        <v>3</v>
      </c>
      <c r="G83" s="7"/>
      <c r="H83" s="7"/>
    </row>
    <row r="84" customFormat="false" ht="12.8" hidden="false" customHeight="false" outlineLevel="0" collapsed="false">
      <c r="A84" s="8"/>
      <c r="B84" s="30"/>
      <c r="C84" s="29"/>
      <c r="D84" s="30"/>
      <c r="E84" s="30"/>
      <c r="F84" s="11" t="s">
        <v>4</v>
      </c>
      <c r="G84" s="11"/>
      <c r="H84" s="11"/>
    </row>
    <row r="85" customFormat="false" ht="12.8" hidden="false" customHeight="false" outlineLevel="0" collapsed="false">
      <c r="A85" s="32" t="s">
        <v>5</v>
      </c>
      <c r="B85" s="33" t="s">
        <v>6</v>
      </c>
      <c r="C85" s="33" t="s">
        <v>7</v>
      </c>
      <c r="D85" s="33" t="s">
        <v>8</v>
      </c>
      <c r="E85" s="33" t="s">
        <v>9</v>
      </c>
      <c r="F85" s="33" t="s">
        <v>10</v>
      </c>
      <c r="G85" s="33" t="s">
        <v>11</v>
      </c>
      <c r="H85" s="34" t="s">
        <v>12</v>
      </c>
    </row>
    <row r="86" customFormat="false" ht="12.8" hidden="false" customHeight="false" outlineLevel="0" collapsed="false">
      <c r="A86" s="36" t="n">
        <v>361011</v>
      </c>
      <c r="B86" s="37" t="s">
        <v>13</v>
      </c>
      <c r="C86" s="38" t="n">
        <v>3270000</v>
      </c>
      <c r="D86" s="38" t="s">
        <v>14</v>
      </c>
      <c r="E86" s="38" t="n">
        <v>3270000</v>
      </c>
      <c r="F86" s="38" t="n">
        <f aca="false">F90</f>
        <v>1597409.58</v>
      </c>
      <c r="G86" s="38" t="n">
        <v>253077.41</v>
      </c>
      <c r="H86" s="39" t="n">
        <v>1850486.99</v>
      </c>
    </row>
    <row r="87" customFormat="false" ht="12.8" hidden="false" customHeight="false" outlineLevel="0" collapsed="false">
      <c r="A87" s="18" t="s">
        <v>15</v>
      </c>
      <c r="B87" s="19" t="s">
        <v>16</v>
      </c>
      <c r="C87" s="20"/>
      <c r="D87" s="20"/>
      <c r="E87" s="20"/>
      <c r="F87" s="20" t="n">
        <v>301209.9</v>
      </c>
      <c r="G87" s="21" t="n">
        <f aca="false">H87-F87</f>
        <v>39349.03</v>
      </c>
      <c r="H87" s="22" t="n">
        <v>340558.93</v>
      </c>
    </row>
    <row r="88" customFormat="false" ht="12.8" hidden="false" customHeight="false" outlineLevel="0" collapsed="false">
      <c r="A88" s="18" t="s">
        <v>17</v>
      </c>
      <c r="B88" s="23" t="s">
        <v>18</v>
      </c>
      <c r="C88" s="20"/>
      <c r="D88" s="20"/>
      <c r="E88" s="20"/>
      <c r="F88" s="20" t="n">
        <v>258697.93</v>
      </c>
      <c r="G88" s="21" t="n">
        <f aca="false">H88-F88</f>
        <v>43634.81</v>
      </c>
      <c r="H88" s="22" t="n">
        <v>302332.74</v>
      </c>
    </row>
    <row r="89" customFormat="false" ht="12.8" hidden="false" customHeight="false" outlineLevel="0" collapsed="false">
      <c r="A89" s="18" t="s">
        <v>19</v>
      </c>
      <c r="B89" s="23" t="s">
        <v>20</v>
      </c>
      <c r="C89" s="20"/>
      <c r="D89" s="20"/>
      <c r="E89" s="20"/>
      <c r="F89" s="20" t="n">
        <v>1037501.75</v>
      </c>
      <c r="G89" s="21" t="n">
        <f aca="false">H89-F89</f>
        <v>170093.57</v>
      </c>
      <c r="H89" s="22" t="n">
        <v>1207595.32</v>
      </c>
    </row>
    <row r="90" customFormat="false" ht="12.8" hidden="false" customHeight="false" outlineLevel="0" collapsed="false">
      <c r="A90" s="24"/>
      <c r="B90" s="25" t="s">
        <v>21</v>
      </c>
      <c r="C90" s="26" t="n">
        <v>3270000</v>
      </c>
      <c r="D90" s="26"/>
      <c r="E90" s="26" t="n">
        <v>3270000</v>
      </c>
      <c r="F90" s="26" t="n">
        <f aca="false">SUM(F87:F89)</f>
        <v>1597409.58</v>
      </c>
      <c r="G90" s="26" t="n">
        <v>253077.41</v>
      </c>
      <c r="H90" s="27" t="n">
        <v>1850486.99</v>
      </c>
    </row>
    <row r="91" customFormat="false" ht="15.8" hidden="false" customHeight="false" outlineLevel="0" collapsed="false">
      <c r="A91" s="28"/>
      <c r="B91" s="28"/>
      <c r="C91" s="28"/>
      <c r="D91" s="28"/>
      <c r="E91" s="28"/>
      <c r="F91" s="28"/>
      <c r="G91" s="28"/>
    </row>
    <row r="92" customFormat="false" ht="15.8" hidden="false" customHeight="false" outlineLevel="0" collapsed="false">
      <c r="A92" s="1" t="s">
        <v>0</v>
      </c>
      <c r="B92" s="1"/>
      <c r="C92" s="1"/>
      <c r="D92" s="1"/>
      <c r="E92" s="1"/>
      <c r="F92" s="1"/>
      <c r="G92" s="1"/>
      <c r="H92" s="1"/>
    </row>
    <row r="93" customFormat="false" ht="15.8" hidden="false" customHeight="false" outlineLevel="0" collapsed="false">
      <c r="A93" s="2" t="s">
        <v>1</v>
      </c>
      <c r="B93" s="2"/>
      <c r="C93" s="2"/>
      <c r="D93" s="2"/>
      <c r="E93" s="2"/>
      <c r="F93" s="2"/>
      <c r="G93" s="2"/>
      <c r="H93" s="2"/>
    </row>
    <row r="94" customFormat="false" ht="17" hidden="false" customHeight="false" outlineLevel="0" collapsed="false">
      <c r="A94" s="31" t="s">
        <v>28</v>
      </c>
      <c r="B94" s="31"/>
      <c r="C94" s="31"/>
      <c r="D94" s="31"/>
      <c r="E94" s="31"/>
      <c r="F94" s="31"/>
      <c r="G94" s="31"/>
      <c r="H94" s="31"/>
    </row>
    <row r="95" customFormat="false" ht="17" hidden="false" customHeight="false" outlineLevel="0" collapsed="false">
      <c r="A95" s="4"/>
      <c r="B95" s="4"/>
      <c r="C95" s="4"/>
      <c r="D95" s="4"/>
      <c r="E95" s="4"/>
      <c r="F95" s="4"/>
      <c r="G95" s="4"/>
      <c r="H95" s="4"/>
    </row>
    <row r="96" customFormat="false" ht="12.8" hidden="false" customHeight="false" outlineLevel="0" collapsed="false">
      <c r="A96" s="5"/>
      <c r="B96" s="6"/>
      <c r="C96" s="6"/>
      <c r="D96" s="6"/>
      <c r="E96" s="6"/>
      <c r="F96" s="7" t="s">
        <v>3</v>
      </c>
      <c r="G96" s="7"/>
      <c r="H96" s="7"/>
    </row>
    <row r="97" customFormat="false" ht="12.8" hidden="false" customHeight="false" outlineLevel="0" collapsed="false">
      <c r="A97" s="8"/>
      <c r="B97" s="30"/>
      <c r="C97" s="29"/>
      <c r="D97" s="30"/>
      <c r="E97" s="30"/>
      <c r="F97" s="11" t="s">
        <v>4</v>
      </c>
      <c r="G97" s="11"/>
      <c r="H97" s="11"/>
    </row>
    <row r="98" customFormat="false" ht="12.8" hidden="false" customHeight="false" outlineLevel="0" collapsed="false">
      <c r="A98" s="32" t="s">
        <v>5</v>
      </c>
      <c r="B98" s="33" t="s">
        <v>6</v>
      </c>
      <c r="C98" s="33" t="s">
        <v>7</v>
      </c>
      <c r="D98" s="33" t="s">
        <v>8</v>
      </c>
      <c r="E98" s="33" t="s">
        <v>9</v>
      </c>
      <c r="F98" s="33" t="s">
        <v>10</v>
      </c>
      <c r="G98" s="33" t="s">
        <v>11</v>
      </c>
      <c r="H98" s="34" t="s">
        <v>12</v>
      </c>
    </row>
    <row r="99" customFormat="false" ht="12.8" hidden="false" customHeight="false" outlineLevel="0" collapsed="false">
      <c r="A99" s="36" t="n">
        <v>361011</v>
      </c>
      <c r="B99" s="37" t="s">
        <v>13</v>
      </c>
      <c r="C99" s="38" t="n">
        <v>3270000</v>
      </c>
      <c r="D99" s="38" t="s">
        <v>14</v>
      </c>
      <c r="E99" s="38" t="n">
        <v>3270000</v>
      </c>
      <c r="F99" s="38" t="n">
        <f aca="false">F103</f>
        <v>1850486.99</v>
      </c>
      <c r="G99" s="38" t="n">
        <f aca="false">G103</f>
        <v>49969.74</v>
      </c>
      <c r="H99" s="39" t="n">
        <f aca="false">F99+G99</f>
        <v>1900456.73</v>
      </c>
    </row>
    <row r="100" customFormat="false" ht="12.8" hidden="false" customHeight="false" outlineLevel="0" collapsed="false">
      <c r="A100" s="18" t="s">
        <v>15</v>
      </c>
      <c r="B100" s="19" t="s">
        <v>16</v>
      </c>
      <c r="C100" s="20"/>
      <c r="D100" s="20"/>
      <c r="E100" s="20"/>
      <c r="F100" s="20" t="n">
        <v>340558.93</v>
      </c>
      <c r="G100" s="21" t="n">
        <f aca="false">H100-F100</f>
        <v>35986.78</v>
      </c>
      <c r="H100" s="22" t="n">
        <v>376545.71</v>
      </c>
    </row>
    <row r="101" customFormat="false" ht="12.8" hidden="false" customHeight="false" outlineLevel="0" collapsed="false">
      <c r="A101" s="18" t="s">
        <v>17</v>
      </c>
      <c r="B101" s="23" t="s">
        <v>18</v>
      </c>
      <c r="C101" s="20"/>
      <c r="D101" s="20"/>
      <c r="E101" s="20"/>
      <c r="F101" s="20" t="n">
        <v>302332.74</v>
      </c>
      <c r="G101" s="21" t="n">
        <f aca="false">H101-F101</f>
        <v>0</v>
      </c>
      <c r="H101" s="22" t="n">
        <v>302332.74</v>
      </c>
    </row>
    <row r="102" customFormat="false" ht="12.8" hidden="false" customHeight="false" outlineLevel="0" collapsed="false">
      <c r="A102" s="18" t="s">
        <v>19</v>
      </c>
      <c r="B102" s="23" t="s">
        <v>20</v>
      </c>
      <c r="C102" s="20"/>
      <c r="D102" s="20"/>
      <c r="E102" s="20"/>
      <c r="F102" s="20" t="n">
        <v>1207595.32</v>
      </c>
      <c r="G102" s="21" t="n">
        <f aca="false">H102-F102</f>
        <v>13982.96</v>
      </c>
      <c r="H102" s="22" t="n">
        <v>1221578.28</v>
      </c>
    </row>
    <row r="103" customFormat="false" ht="12.8" hidden="false" customHeight="false" outlineLevel="0" collapsed="false">
      <c r="A103" s="24"/>
      <c r="B103" s="25" t="s">
        <v>21</v>
      </c>
      <c r="C103" s="26" t="n">
        <v>3270000</v>
      </c>
      <c r="D103" s="26"/>
      <c r="E103" s="26" t="n">
        <v>3270000</v>
      </c>
      <c r="F103" s="26" t="n">
        <f aca="false">SUM(F100:F102)</f>
        <v>1850486.99</v>
      </c>
      <c r="G103" s="26" t="n">
        <f aca="false">SUM(G100:G102)</f>
        <v>49969.74</v>
      </c>
      <c r="H103" s="27" t="n">
        <f aca="false">F103+G103</f>
        <v>1900456.73</v>
      </c>
    </row>
    <row r="104" customFormat="false" ht="15.8" hidden="false" customHeight="false" outlineLevel="0" collapsed="false">
      <c r="A104" s="28"/>
      <c r="B104" s="28"/>
      <c r="C104" s="28"/>
      <c r="D104" s="28"/>
      <c r="E104" s="28"/>
      <c r="F104" s="28"/>
      <c r="G104" s="28"/>
    </row>
    <row r="105" customFormat="false" ht="15.8" hidden="false" customHeight="false" outlineLevel="0" collapsed="false">
      <c r="A105" s="2" t="s">
        <v>1</v>
      </c>
      <c r="B105" s="2"/>
      <c r="C105" s="2"/>
      <c r="D105" s="2"/>
      <c r="E105" s="2"/>
      <c r="F105" s="2"/>
      <c r="G105" s="2"/>
      <c r="H105" s="2"/>
    </row>
    <row r="106" customFormat="false" ht="17" hidden="false" customHeight="false" outlineLevel="0" collapsed="false">
      <c r="A106" s="31" t="s">
        <v>29</v>
      </c>
      <c r="B106" s="31"/>
      <c r="C106" s="31"/>
      <c r="D106" s="31"/>
      <c r="E106" s="31"/>
      <c r="F106" s="31"/>
      <c r="G106" s="31"/>
      <c r="H106" s="31"/>
    </row>
    <row r="107" customFormat="false" ht="17" hidden="false" customHeight="false" outlineLevel="0" collapsed="false">
      <c r="A107" s="4"/>
      <c r="B107" s="4"/>
      <c r="C107" s="4"/>
      <c r="D107" s="4"/>
      <c r="E107" s="4"/>
      <c r="F107" s="4"/>
      <c r="G107" s="4"/>
      <c r="H107" s="4"/>
    </row>
    <row r="108" customFormat="false" ht="12.8" hidden="false" customHeight="false" outlineLevel="0" collapsed="false">
      <c r="A108" s="5"/>
      <c r="B108" s="6"/>
      <c r="C108" s="6"/>
      <c r="D108" s="6"/>
      <c r="E108" s="6"/>
      <c r="F108" s="7" t="s">
        <v>3</v>
      </c>
      <c r="G108" s="7"/>
      <c r="H108" s="7"/>
    </row>
    <row r="109" customFormat="false" ht="12.8" hidden="false" customHeight="false" outlineLevel="0" collapsed="false">
      <c r="A109" s="8"/>
      <c r="B109" s="30"/>
      <c r="C109" s="29"/>
      <c r="D109" s="30"/>
      <c r="E109" s="30"/>
      <c r="F109" s="11" t="s">
        <v>4</v>
      </c>
      <c r="G109" s="11"/>
      <c r="H109" s="11"/>
    </row>
    <row r="110" customFormat="false" ht="12.8" hidden="false" customHeight="false" outlineLevel="0" collapsed="false">
      <c r="A110" s="32" t="s">
        <v>5</v>
      </c>
      <c r="B110" s="33" t="s">
        <v>6</v>
      </c>
      <c r="C110" s="33" t="s">
        <v>7</v>
      </c>
      <c r="D110" s="33" t="s">
        <v>8</v>
      </c>
      <c r="E110" s="33" t="s">
        <v>9</v>
      </c>
      <c r="F110" s="33" t="s">
        <v>10</v>
      </c>
      <c r="G110" s="33" t="s">
        <v>11</v>
      </c>
      <c r="H110" s="34" t="s">
        <v>12</v>
      </c>
    </row>
    <row r="111" customFormat="false" ht="12.8" hidden="false" customHeight="false" outlineLevel="0" collapsed="false">
      <c r="A111" s="40" t="n">
        <v>361011</v>
      </c>
      <c r="B111" s="41" t="s">
        <v>13</v>
      </c>
      <c r="C111" s="42" t="n">
        <v>3270000</v>
      </c>
      <c r="D111" s="42" t="s">
        <v>14</v>
      </c>
      <c r="E111" s="42" t="n">
        <v>3270000</v>
      </c>
      <c r="F111" s="42" t="n">
        <f aca="false">F115</f>
        <v>1900456.73</v>
      </c>
      <c r="G111" s="42" t="n">
        <f aca="false">G115</f>
        <v>467277.02</v>
      </c>
      <c r="H111" s="42" t="n">
        <f aca="false">F111+G111</f>
        <v>2367733.75</v>
      </c>
    </row>
    <row r="112" customFormat="false" ht="13.05" hidden="false" customHeight="false" outlineLevel="0" collapsed="false">
      <c r="A112" s="43" t="s">
        <v>15</v>
      </c>
      <c r="B112" s="44" t="s">
        <v>16</v>
      </c>
      <c r="C112" s="45"/>
      <c r="D112" s="45"/>
      <c r="E112" s="45"/>
      <c r="F112" s="45" t="n">
        <v>376545.71</v>
      </c>
      <c r="G112" s="46" t="n">
        <f aca="false">H112-F112</f>
        <v>43101.19</v>
      </c>
      <c r="H112" s="45" t="n">
        <v>419646.9</v>
      </c>
    </row>
    <row r="113" customFormat="false" ht="13.05" hidden="false" customHeight="false" outlineLevel="0" collapsed="false">
      <c r="A113" s="43" t="s">
        <v>17</v>
      </c>
      <c r="B113" s="47" t="s">
        <v>18</v>
      </c>
      <c r="C113" s="45"/>
      <c r="D113" s="45"/>
      <c r="E113" s="45"/>
      <c r="F113" s="45" t="n">
        <v>302332.74</v>
      </c>
      <c r="G113" s="46" t="n">
        <f aca="false">H113-F113</f>
        <v>85551.67</v>
      </c>
      <c r="H113" s="45" t="n">
        <v>387884.41</v>
      </c>
    </row>
    <row r="114" customFormat="false" ht="13.05" hidden="false" customHeight="false" outlineLevel="0" collapsed="false">
      <c r="A114" s="43" t="s">
        <v>19</v>
      </c>
      <c r="B114" s="47" t="s">
        <v>20</v>
      </c>
      <c r="C114" s="45"/>
      <c r="D114" s="45"/>
      <c r="E114" s="45"/>
      <c r="F114" s="45" t="n">
        <v>1221578.28</v>
      </c>
      <c r="G114" s="46" t="n">
        <f aca="false">H114-F114</f>
        <v>338624.16</v>
      </c>
      <c r="H114" s="45" t="n">
        <v>1560202.44</v>
      </c>
    </row>
    <row r="115" customFormat="false" ht="12.8" hidden="false" customHeight="false" outlineLevel="0" collapsed="false">
      <c r="A115" s="43"/>
      <c r="B115" s="41" t="s">
        <v>21</v>
      </c>
      <c r="C115" s="42" t="n">
        <v>3270000</v>
      </c>
      <c r="D115" s="42"/>
      <c r="E115" s="42" t="n">
        <v>3270000</v>
      </c>
      <c r="F115" s="42" t="n">
        <f aca="false">SUM(F112:F114)</f>
        <v>1900456.73</v>
      </c>
      <c r="G115" s="42" t="n">
        <f aca="false">SUM(G112:G114)</f>
        <v>467277.02</v>
      </c>
      <c r="H115" s="42" t="n">
        <f aca="false">F115+G115</f>
        <v>2367733.75</v>
      </c>
    </row>
    <row r="117" customFormat="false" ht="15.8" hidden="false" customHeight="false" outlineLevel="0" collapsed="false">
      <c r="A117" s="1" t="s">
        <v>0</v>
      </c>
      <c r="B117" s="1"/>
      <c r="C117" s="1"/>
      <c r="D117" s="1"/>
      <c r="E117" s="1"/>
      <c r="F117" s="1"/>
      <c r="G117" s="1"/>
      <c r="H117" s="1"/>
    </row>
    <row r="118" customFormat="false" ht="15.8" hidden="false" customHeight="false" outlineLevel="0" collapsed="false">
      <c r="A118" s="2" t="s">
        <v>1</v>
      </c>
      <c r="B118" s="2"/>
      <c r="C118" s="2"/>
      <c r="D118" s="2"/>
      <c r="E118" s="2"/>
      <c r="F118" s="2"/>
      <c r="G118" s="2"/>
      <c r="H118" s="2"/>
    </row>
    <row r="119" customFormat="false" ht="17" hidden="false" customHeight="false" outlineLevel="0" collapsed="false">
      <c r="A119" s="31" t="s">
        <v>30</v>
      </c>
      <c r="B119" s="31"/>
      <c r="C119" s="31"/>
      <c r="D119" s="31"/>
      <c r="E119" s="31"/>
      <c r="F119" s="31"/>
      <c r="G119" s="31"/>
      <c r="H119" s="31"/>
    </row>
    <row r="120" customFormat="false" ht="17" hidden="false" customHeight="false" outlineLevel="0" collapsed="false">
      <c r="A120" s="4"/>
      <c r="B120" s="4"/>
      <c r="C120" s="4"/>
      <c r="D120" s="4"/>
      <c r="E120" s="4"/>
      <c r="F120" s="4"/>
      <c r="G120" s="4"/>
      <c r="H120" s="4"/>
    </row>
    <row r="121" customFormat="false" ht="12.8" hidden="false" customHeight="false" outlineLevel="0" collapsed="false">
      <c r="A121" s="5"/>
      <c r="B121" s="6"/>
      <c r="C121" s="6"/>
      <c r="D121" s="6"/>
      <c r="E121" s="6"/>
      <c r="F121" s="7" t="s">
        <v>3</v>
      </c>
      <c r="G121" s="7"/>
      <c r="H121" s="7"/>
    </row>
    <row r="122" customFormat="false" ht="12.8" hidden="false" customHeight="false" outlineLevel="0" collapsed="false">
      <c r="A122" s="8"/>
      <c r="B122" s="30"/>
      <c r="C122" s="29"/>
      <c r="D122" s="30"/>
      <c r="E122" s="30"/>
      <c r="F122" s="11" t="s">
        <v>4</v>
      </c>
      <c r="G122" s="11"/>
      <c r="H122" s="11"/>
    </row>
    <row r="123" customFormat="false" ht="12.8" hidden="false" customHeight="false" outlineLevel="0" collapsed="false">
      <c r="A123" s="32" t="s">
        <v>5</v>
      </c>
      <c r="B123" s="33" t="s">
        <v>6</v>
      </c>
      <c r="C123" s="33" t="s">
        <v>7</v>
      </c>
      <c r="D123" s="33" t="s">
        <v>8</v>
      </c>
      <c r="E123" s="33" t="s">
        <v>9</v>
      </c>
      <c r="F123" s="33" t="s">
        <v>10</v>
      </c>
      <c r="G123" s="33" t="s">
        <v>11</v>
      </c>
      <c r="H123" s="34" t="s">
        <v>12</v>
      </c>
    </row>
    <row r="124" customFormat="false" ht="12.8" hidden="false" customHeight="false" outlineLevel="0" collapsed="false">
      <c r="A124" s="40" t="n">
        <v>361011</v>
      </c>
      <c r="B124" s="41" t="s">
        <v>13</v>
      </c>
      <c r="C124" s="42" t="n">
        <v>3270000</v>
      </c>
      <c r="D124" s="42" t="s">
        <v>14</v>
      </c>
      <c r="E124" s="42" t="n">
        <v>3270000</v>
      </c>
      <c r="F124" s="42" t="n">
        <f aca="false">F128</f>
        <v>2367733.75</v>
      </c>
      <c r="G124" s="42" t="n">
        <f aca="false">G128</f>
        <v>250564.12</v>
      </c>
      <c r="H124" s="42" t="n">
        <f aca="false">H128</f>
        <v>2618297.87</v>
      </c>
    </row>
    <row r="125" customFormat="false" ht="13.05" hidden="false" customHeight="false" outlineLevel="0" collapsed="false">
      <c r="A125" s="43" t="s">
        <v>15</v>
      </c>
      <c r="B125" s="44" t="s">
        <v>16</v>
      </c>
      <c r="C125" s="45"/>
      <c r="D125" s="45"/>
      <c r="E125" s="45"/>
      <c r="F125" s="45" t="n">
        <v>419646.9</v>
      </c>
      <c r="G125" s="46" t="n">
        <f aca="false">H125-F125</f>
        <v>41258.49</v>
      </c>
      <c r="H125" s="45" t="n">
        <v>460905.39</v>
      </c>
    </row>
    <row r="126" customFormat="false" ht="13.05" hidden="false" customHeight="false" outlineLevel="0" collapsed="false">
      <c r="A126" s="43" t="s">
        <v>17</v>
      </c>
      <c r="B126" s="47" t="s">
        <v>18</v>
      </c>
      <c r="C126" s="45"/>
      <c r="D126" s="45"/>
      <c r="E126" s="45"/>
      <c r="F126" s="45" t="n">
        <v>387884.41</v>
      </c>
      <c r="G126" s="46" t="n">
        <f aca="false">H126-F126</f>
        <v>31246.1200000001</v>
      </c>
      <c r="H126" s="45" t="n">
        <v>419130.53</v>
      </c>
    </row>
    <row r="127" customFormat="false" ht="13.05" hidden="false" customHeight="false" outlineLevel="0" collapsed="false">
      <c r="A127" s="43" t="s">
        <v>19</v>
      </c>
      <c r="B127" s="47" t="s">
        <v>20</v>
      </c>
      <c r="C127" s="45"/>
      <c r="D127" s="45"/>
      <c r="E127" s="45"/>
      <c r="F127" s="45" t="n">
        <v>1560202.44</v>
      </c>
      <c r="G127" s="46" t="n">
        <f aca="false">H127-F127</f>
        <v>178059.51</v>
      </c>
      <c r="H127" s="45" t="n">
        <v>1738261.95</v>
      </c>
    </row>
    <row r="128" customFormat="false" ht="12.8" hidden="false" customHeight="false" outlineLevel="0" collapsed="false">
      <c r="A128" s="43"/>
      <c r="B128" s="41" t="s">
        <v>21</v>
      </c>
      <c r="C128" s="42" t="n">
        <v>3270000</v>
      </c>
      <c r="D128" s="42"/>
      <c r="E128" s="42" t="n">
        <v>3270000</v>
      </c>
      <c r="F128" s="42" t="n">
        <f aca="false">SUM(F125:F127)</f>
        <v>2367733.75</v>
      </c>
      <c r="G128" s="42" t="n">
        <f aca="false">SUM(G125:G127)</f>
        <v>250564.12</v>
      </c>
      <c r="H128" s="42" t="n">
        <f aca="false">SUM(H125:H127)</f>
        <v>2618297.87</v>
      </c>
    </row>
    <row r="129" customFormat="false" ht="15.8" hidden="false" customHeight="false" outlineLevel="0" collapsed="false">
      <c r="A129" s="28"/>
      <c r="B129" s="28"/>
      <c r="C129" s="28"/>
      <c r="D129" s="28"/>
      <c r="E129" s="28"/>
      <c r="F129" s="28"/>
      <c r="G129" s="28"/>
    </row>
    <row r="130" customFormat="false" ht="15.8" hidden="false" customHeight="false" outlineLevel="0" collapsed="false">
      <c r="H130" s="48" t="s">
        <v>31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9">
    <mergeCell ref="A1:H1"/>
    <mergeCell ref="A2:H2"/>
    <mergeCell ref="A3:H3"/>
    <mergeCell ref="A4:H4"/>
    <mergeCell ref="F5:H5"/>
    <mergeCell ref="F6:H6"/>
    <mergeCell ref="A14:H14"/>
    <mergeCell ref="A15:H15"/>
    <mergeCell ref="A16:H16"/>
    <mergeCell ref="A17:H17"/>
    <mergeCell ref="F18:H18"/>
    <mergeCell ref="F19:H19"/>
    <mergeCell ref="A27:H27"/>
    <mergeCell ref="A28:H28"/>
    <mergeCell ref="A29:H29"/>
    <mergeCell ref="A30:H30"/>
    <mergeCell ref="F31:H31"/>
    <mergeCell ref="F32:H32"/>
    <mergeCell ref="A40:H40"/>
    <mergeCell ref="A41:H41"/>
    <mergeCell ref="A42:H42"/>
    <mergeCell ref="A43:H43"/>
    <mergeCell ref="F44:H44"/>
    <mergeCell ref="F45:H45"/>
    <mergeCell ref="A53:H53"/>
    <mergeCell ref="A54:H54"/>
    <mergeCell ref="A55:H55"/>
    <mergeCell ref="A56:H56"/>
    <mergeCell ref="F57:H57"/>
    <mergeCell ref="F58:H58"/>
    <mergeCell ref="A66:H66"/>
    <mergeCell ref="A67:H67"/>
    <mergeCell ref="A68:H68"/>
    <mergeCell ref="A69:H69"/>
    <mergeCell ref="F70:H70"/>
    <mergeCell ref="F71:H71"/>
    <mergeCell ref="A79:H79"/>
    <mergeCell ref="A80:H80"/>
    <mergeCell ref="A81:H81"/>
    <mergeCell ref="A82:H82"/>
    <mergeCell ref="F83:H83"/>
    <mergeCell ref="F84:H84"/>
    <mergeCell ref="A92:H92"/>
    <mergeCell ref="A93:H93"/>
    <mergeCell ref="A94:H94"/>
    <mergeCell ref="A95:H95"/>
    <mergeCell ref="F96:H96"/>
    <mergeCell ref="F97:H97"/>
    <mergeCell ref="A105:H105"/>
    <mergeCell ref="A106:H106"/>
    <mergeCell ref="A107:H107"/>
    <mergeCell ref="F108:H108"/>
    <mergeCell ref="F109:H109"/>
    <mergeCell ref="A117:H117"/>
    <mergeCell ref="A118:H118"/>
    <mergeCell ref="A119:H119"/>
    <mergeCell ref="A120:H120"/>
    <mergeCell ref="F121:H121"/>
    <mergeCell ref="F122:H122"/>
  </mergeCells>
  <printOptions headings="false" gridLines="false" gridLinesSet="true" horizontalCentered="true" verticalCentered="true"/>
  <pageMargins left="0.7875" right="0.7875" top="0.7875" bottom="0.7875" header="0.511811023622047" footer="0.511811023622047"/>
  <pageSetup paperSize="0" scale="100" fitToWidth="5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404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2021-03-23T08:45:50Z</dcterms:created>
  <dc:creator/>
  <dc:description/>
  <dc:language>pt-BR</dc:language>
  <cp:lastModifiedBy/>
  <cp:lastPrinted>2022-06-15T07:32:28Z</cp:lastPrinted>
  <dcterms:modified xsi:type="dcterms:W3CDTF">2022-11-22T11:37:43Z</dcterms:modified>
  <cp:revision>31</cp:revision>
  <dc:subject/>
  <dc:title/>
</cp:coreProperties>
</file>