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PASSAGENS 2025\"/>
    </mc:Choice>
  </mc:AlternateContent>
  <bookViews>
    <workbookView xWindow="0" yWindow="0" windowWidth="20490" windowHeight="7905"/>
  </bookViews>
  <sheets>
    <sheet name="2025" sheetId="1" r:id="rId1"/>
  </sheets>
  <definedNames>
    <definedName name="_xlnm.Print_Titles" localSheetId="0">'2025'!$4:$4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110" i="1" l="1"/>
  <c r="G109" i="1"/>
  <c r="G108" i="1"/>
  <c r="G87" i="1" l="1"/>
  <c r="G60" i="1" l="1"/>
  <c r="G20" i="1" l="1"/>
  <c r="G23" i="1"/>
  <c r="G24" i="1"/>
  <c r="G27" i="1" l="1"/>
  <c r="G15" i="1" l="1"/>
</calcChain>
</file>

<file path=xl/sharedStrings.xml><?xml version="1.0" encoding="utf-8"?>
<sst xmlns="http://schemas.openxmlformats.org/spreadsheetml/2006/main" count="591" uniqueCount="154">
  <si>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</si>
  <si>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</si>
  <si>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</si>
  <si>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</si>
  <si>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</si>
  <si>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</si>
  <si>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</si>
  <si>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</si>
  <si>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</si>
  <si>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NÃO HOUVE EMISSÃO DE PASSAGENS NO PERÍODO</t>
  </si>
  <si>
    <t>DEMONSTRATIVO DE PASSAGENS AÉREAS EMITIDAS JANEIRO/2025</t>
  </si>
  <si>
    <t>DEMONSTRATIVO DE PASSAGENS AÉREAS EMITIDAS FEVEREIRO/2025</t>
  </si>
  <si>
    <t>MARCOS DA SILVA MATOS</t>
  </si>
  <si>
    <t>ARACAJU/SE
BRASÍLIA/DF</t>
  </si>
  <si>
    <t>Participar de ação da SETUR junto com a ABIH para divulgação do estado</t>
  </si>
  <si>
    <t>04/02/2025</t>
  </si>
  <si>
    <t>BRASÍLIA/DF 
ARACAJU/SE</t>
  </si>
  <si>
    <t>Retorno a Aracaju/SE</t>
  </si>
  <si>
    <t>08/02/2025</t>
  </si>
  <si>
    <t>ASSISTENTE ADMINISTRATIVO</t>
  </si>
  <si>
    <t>LEA MARIA DUARTE LEITE</t>
  </si>
  <si>
    <t>ARACAJU/SE
SÃO PAULO/SP</t>
  </si>
  <si>
    <t>Participar da convenção de vendas CVC</t>
  </si>
  <si>
    <t>SÃO PAULO/SP 
ARACAJU/SE</t>
  </si>
  <si>
    <t>13/02/2025</t>
  </si>
  <si>
    <t>14/02/2025</t>
  </si>
  <si>
    <t>FABIO AUGUSTO OLIVEIRA PINHEIRO</t>
  </si>
  <si>
    <t>BRASÍLIA/DF
ARACAJU/SE</t>
  </si>
  <si>
    <t>Palestrar no Encontro de Prefeitos e Gestores Municipais</t>
  </si>
  <si>
    <t>Retornar a Brasília</t>
  </si>
  <si>
    <t>23/02/2025</t>
  </si>
  <si>
    <t>24/02/2025</t>
  </si>
  <si>
    <t>ASSESSOR ESPECIAL I - EMSETUR</t>
  </si>
  <si>
    <t>PALESTRANTE CONVIDADO</t>
  </si>
  <si>
    <t>DEMONSTRATIVO DE PASSAGENS AÉREAS EMITIDAS MARÇO/2025</t>
  </si>
  <si>
    <t>MATHEUS DA SILVA MOURA</t>
  </si>
  <si>
    <t>CONSULTOR ESPECIAL I</t>
  </si>
  <si>
    <t>MARCOS LEITE FRANCO SOBRINHO</t>
  </si>
  <si>
    <t>SECRETÁRIO ESTADUAL</t>
  </si>
  <si>
    <t>ARACAJU/SE - LONDRES-RU
MILAN/IT - ARACAJU/SE</t>
  </si>
  <si>
    <t>Participar do Road-show Visit Nordeste 2025 juntamente com outros estados em Londres e Milão</t>
  </si>
  <si>
    <t>Participar do Road-show Visit Nordeste 2025 juntamente com outros estados em Londres e Milão acompanhando o Secretário</t>
  </si>
  <si>
    <t>29/03/2025</t>
  </si>
  <si>
    <t>06/04/2025</t>
  </si>
  <si>
    <t>LONDRES-RU - MILAN-IT</t>
  </si>
  <si>
    <t>Deslocamento para Milão-IT para a segunda parte do Road-show</t>
  </si>
  <si>
    <t>02/04/2025</t>
  </si>
  <si>
    <t>HUGO BARTOLOMEU DA COSTA</t>
  </si>
  <si>
    <t>ARACAJU/SE
SÃO PAULO/SP
ARACAJU/SE</t>
  </si>
  <si>
    <t>21/03/2025</t>
  </si>
  <si>
    <t>22/03/2025</t>
  </si>
  <si>
    <t>PIETRO LOBO FRANÇA</t>
  </si>
  <si>
    <t>ARACAJU/SE
LONDRINA/PR
ARACAJU/SE</t>
  </si>
  <si>
    <t>Participar das capacitações dos Agentes de Viagem produzindo material midiático</t>
  </si>
  <si>
    <t>17/03/2025</t>
  </si>
  <si>
    <t>CASCAVEL/PR
CURITIBA/PR</t>
  </si>
  <si>
    <t>Deslocamento para Curitiba para continuar as capacitações</t>
  </si>
  <si>
    <t>VANDERLEI ALVES DOS SANTOS JUNIOR</t>
  </si>
  <si>
    <t>ARACAJU/SE
BELO HORIZONTE/MG
ARACAJU/SE</t>
  </si>
  <si>
    <t>Realização de capacitações e produção de material midiático</t>
  </si>
  <si>
    <t>10/03/2025</t>
  </si>
  <si>
    <t>14/03/2025</t>
  </si>
  <si>
    <t>ARACAJU/SE
PORTO ALEGRE/RS
ARACAJU/SE</t>
  </si>
  <si>
    <t>Promoção do Destino Sergipe e geração de conteúdo midiático</t>
  </si>
  <si>
    <t>24/03/2025</t>
  </si>
  <si>
    <t>DIRETOR I</t>
  </si>
  <si>
    <t>CHEFE III</t>
  </si>
  <si>
    <t>DEMONSTRATIVO DE PASSAGENS AÉREAS EMITIDAS ABRIL/2025</t>
  </si>
  <si>
    <t>PARTICIPAR DA FEIRA WTM LATIN AMERICA</t>
  </si>
  <si>
    <t>12/04/2025</t>
  </si>
  <si>
    <t>17/04/2025</t>
  </si>
  <si>
    <t>DANIELA MESQUITA SANTOS</t>
  </si>
  <si>
    <t>EDVANE DE SANTANA LIBORIO</t>
  </si>
  <si>
    <t>13/04/2025</t>
  </si>
  <si>
    <t>VERUSKA FIGUEIREDO CHAVES</t>
  </si>
  <si>
    <t>LAUDICEIA FERNANDES ALVES</t>
  </si>
  <si>
    <t>Participar da 35ª Reunião dos Interlocutores, agenda com Parlamentares e IPHAN</t>
  </si>
  <si>
    <t>22/04/2025</t>
  </si>
  <si>
    <t>BRASÍLIA/DF
SALVADOR/BA</t>
  </si>
  <si>
    <t>24/04/2025</t>
  </si>
  <si>
    <t>CAIO LUCAS DE MOURA SANTOS</t>
  </si>
  <si>
    <t>Acompanhar o Secretário nas reuniões e agendas</t>
  </si>
  <si>
    <t>Retorno a Aracaju</t>
  </si>
  <si>
    <t>KAIO RAMON DOS SANTOS</t>
  </si>
  <si>
    <t>JULIANE DO NASCIMENTO FONTES</t>
  </si>
  <si>
    <t>RAQUEL MELO DE AZEVEDO</t>
  </si>
  <si>
    <t>Participar da Feira MTM - Minas Travel Market 2025</t>
  </si>
  <si>
    <t>23/04/2025</t>
  </si>
  <si>
    <t>27/04/2025</t>
  </si>
  <si>
    <t>EVA RAMOS DOS SANTOS</t>
  </si>
  <si>
    <t>SÃO PAULO/SP
ARACAJU/SE</t>
  </si>
  <si>
    <t>RETORNO A ARACAJU</t>
  </si>
  <si>
    <t>ACOMPANHAR O SECRETARIO NO ROADSHOW, EM PARECEIRA COM A ABIH E A CVC.</t>
  </si>
  <si>
    <t>10/04/2025</t>
  </si>
  <si>
    <t>11/04/2025</t>
  </si>
  <si>
    <t>CHEFE I</t>
  </si>
  <si>
    <t>SECRETÁRIA EXECUTIVA</t>
  </si>
  <si>
    <t>COORDENADOR II</t>
  </si>
  <si>
    <t>CHEFE II</t>
  </si>
  <si>
    <t>GERENTE  DE FEIRAS</t>
  </si>
  <si>
    <t>DEMONSTRATIVO DE PASSAGENS AÉREAS EMITIDAS MAIO/2025</t>
  </si>
  <si>
    <t>ARACAJU/SE
RIO DE JANEIRO/RJ</t>
  </si>
  <si>
    <t>Participar do Roadshow em conjunto com a ABIH e a CVC</t>
  </si>
  <si>
    <t>13/05/2025</t>
  </si>
  <si>
    <t>RIO DE JANEIRO/RJ
ARACAJU/SE</t>
  </si>
  <si>
    <t>Retorno a Sergipe</t>
  </si>
  <si>
    <t>19/05/2025</t>
  </si>
  <si>
    <t>Participar da 35ª Reunião Nacional dos Interlocutores Estaduais do PRT</t>
  </si>
  <si>
    <t>04/05/2025</t>
  </si>
  <si>
    <t>07/05/2025</t>
  </si>
  <si>
    <t>ARACAJU/SE
RIO DE JANEIRO/RJ
ARACAJU/SE</t>
  </si>
  <si>
    <t>ACOMPANHAR O SECRETARIO EXECUTIVO NO ROADSHOW, EM PARECEIRA COM A ABIH E A CVC.</t>
  </si>
  <si>
    <t>17/05/2025</t>
  </si>
  <si>
    <t>IGOR AUGUSTO FONTES MENEZES</t>
  </si>
  <si>
    <t>CLAUDIA DE VASCONCELOS PACHECO</t>
  </si>
  <si>
    <t>DIRETOR DAF</t>
  </si>
  <si>
    <t>ARACAJU/SE
BRASÍLIA/DF
ARACAJU/SE</t>
  </si>
  <si>
    <t>Participar do 1º Congresso de Planejamento</t>
  </si>
  <si>
    <t>06/05/2025</t>
  </si>
  <si>
    <t>08/05/2025</t>
  </si>
  <si>
    <t>ARACAJU/SE
FLORIANÓPOLIS/SC</t>
  </si>
  <si>
    <t>Participar de Roadshow e Feira BNT Mercosul</t>
  </si>
  <si>
    <t>FLORIANÓPOLIS/SC
ARACAJU/SE</t>
  </si>
  <si>
    <t>29/05/2025</t>
  </si>
  <si>
    <t>01/06/2025</t>
  </si>
  <si>
    <t>31/05/2025</t>
  </si>
  <si>
    <t>ARACAJU/SE
FOZ DO IGUAÇU/PR
ARACAJU/SE</t>
  </si>
  <si>
    <t>Atuar na capacitação para agentes de viagens em Foz do Iguaçu/PR</t>
  </si>
  <si>
    <t>25/05/2025</t>
  </si>
  <si>
    <t>27/05/2025</t>
  </si>
  <si>
    <t>DEMONSTRATIVO DE PASSAGENS AÉREAS EMITIDAS JUNHO/2025</t>
  </si>
  <si>
    <t>PORTO ALEGRE/RS</t>
  </si>
  <si>
    <t>Participar do 9 UNECONGRESSO do Instituto Caldeira Navegantes</t>
  </si>
  <si>
    <t>ARACAJU/SE</t>
  </si>
  <si>
    <t>26/06/2025</t>
  </si>
  <si>
    <t>29/06/2025</t>
  </si>
  <si>
    <t>30/06/2025</t>
  </si>
  <si>
    <t>ARACAJU/SE
FOZ DO IGUAÇU/PR</t>
  </si>
  <si>
    <t>Participar do 20º Festival das Cataratas em Foz do Iguaçu/PR</t>
  </si>
  <si>
    <t>FOZ DO IGUAÇU/PR
ARACAJU/SE</t>
  </si>
  <si>
    <t>03/06/2025</t>
  </si>
  <si>
    <t>02/06/2025</t>
  </si>
  <si>
    <t>07/06/2025</t>
  </si>
  <si>
    <t>ROBERTO VIANA DOS SANTOS</t>
  </si>
  <si>
    <t>BRASÍLIA/DF</t>
  </si>
  <si>
    <t>Participar do X Fórum Nacional das Transferências e Parceria</t>
  </si>
  <si>
    <t>Participar do X Fórum Nacional das Transferências e Parceria e retorno a Aracaju</t>
  </si>
  <si>
    <t>05/06/2025</t>
  </si>
  <si>
    <t>06/06/2025</t>
  </si>
  <si>
    <t>Retorno a Aracaju despois de participar do Festival das Cataratas em Foz do Iguaçu/Pr</t>
  </si>
  <si>
    <t>TOTAL MENSAL</t>
  </si>
  <si>
    <t>ARACAJU/SE
JOINVILLE/SC
ARACAJU/SE</t>
  </si>
  <si>
    <t>Participar de Road Show e Feira BNT  em parceria com ABIH</t>
  </si>
  <si>
    <t>26/05/2025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</si>
</sst>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1076325</xdr:colOff>
      <xdr:row>2</xdr:row>
      <xdr:rowOff>180975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61949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topLeftCell="A55" workbookViewId="0">
      <selection activeCell="G110" sqref="G110"/>
    </sheetView>
  </sheetViews>
  <sheetFormatPr defaultRowHeight="15" x14ac:dyDescent="0.25"/>
  <cols>
    <col min="1" max="1" width="25" customWidth="1"/>
    <col min="2" max="2" width="16.42578125" customWidth="1"/>
    <col min="3" max="3" width="26" customWidth="1"/>
    <col min="4" max="4" width="46.28515625" customWidth="1"/>
    <col min="5" max="5" width="11.42578125" customWidth="1"/>
    <col min="6" max="6" width="11.28515625" customWidth="1"/>
    <col min="7" max="7" width="12.42578125" bestFit="1" customWidth="1"/>
  </cols>
  <sheetData>
    <row r="1" spans="1:7" ht="18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8.75" x14ac:dyDescent="0.25">
      <c r="A2" s="20" t="s">
        <v>1</v>
      </c>
      <c r="B2" s="20"/>
      <c r="C2" s="20"/>
      <c r="D2" s="20"/>
      <c r="E2" s="20"/>
      <c r="F2" s="20"/>
      <c r="G2" s="20"/>
    </row>
    <row r="3" spans="1:7" ht="19.5" x14ac:dyDescent="0.4">
      <c r="A3" s="24" t="s">
        <v>10</v>
      </c>
      <c r="B3" s="24"/>
      <c r="C3" s="24"/>
      <c r="D3" s="24"/>
      <c r="E3" s="24"/>
      <c r="F3" s="24"/>
      <c r="G3" s="24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21" t="s">
        <v>9</v>
      </c>
      <c r="B5" s="22"/>
      <c r="C5" s="22"/>
      <c r="D5" s="22"/>
      <c r="E5" s="22"/>
      <c r="F5" s="22"/>
      <c r="G5" s="23"/>
    </row>
    <row r="6" spans="1:7" ht="30" customHeight="1" x14ac:dyDescent="0.25">
      <c r="A6" s="17" t="s">
        <v>150</v>
      </c>
      <c r="B6" s="18"/>
      <c r="C6" s="18"/>
      <c r="D6" s="18"/>
      <c r="E6" s="18"/>
      <c r="F6" s="19"/>
      <c r="G6" s="2">
        <v>0</v>
      </c>
    </row>
    <row r="7" spans="1:7" ht="19.5" x14ac:dyDescent="0.4">
      <c r="A7" s="24" t="s">
        <v>11</v>
      </c>
      <c r="B7" s="24"/>
      <c r="C7" s="24"/>
      <c r="D7" s="24"/>
      <c r="E7" s="24"/>
      <c r="F7" s="24"/>
      <c r="G7" s="24"/>
    </row>
    <row r="8" spans="1:7" ht="24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</row>
    <row r="9" spans="1:7" ht="25.5" x14ac:dyDescent="0.25">
      <c r="A9" s="3" t="s">
        <v>12</v>
      </c>
      <c r="B9" s="8" t="s">
        <v>19</v>
      </c>
      <c r="C9" s="5" t="s">
        <v>13</v>
      </c>
      <c r="D9" s="6" t="s">
        <v>14</v>
      </c>
      <c r="E9" s="4" t="s">
        <v>15</v>
      </c>
      <c r="F9" s="4" t="s">
        <v>15</v>
      </c>
      <c r="G9" s="7">
        <v>3278.1</v>
      </c>
    </row>
    <row r="10" spans="1:7" ht="25.5" x14ac:dyDescent="0.25">
      <c r="A10" s="3" t="s">
        <v>12</v>
      </c>
      <c r="B10" s="8" t="s">
        <v>19</v>
      </c>
      <c r="C10" s="5" t="s">
        <v>16</v>
      </c>
      <c r="D10" s="6" t="s">
        <v>17</v>
      </c>
      <c r="E10" s="4" t="s">
        <v>18</v>
      </c>
      <c r="F10" s="4" t="s">
        <v>18</v>
      </c>
      <c r="G10" s="7">
        <v>1862.08</v>
      </c>
    </row>
    <row r="11" spans="1:7" ht="25.5" x14ac:dyDescent="0.25">
      <c r="A11" s="3" t="s">
        <v>20</v>
      </c>
      <c r="B11" s="10" t="s">
        <v>32</v>
      </c>
      <c r="C11" s="5" t="s">
        <v>21</v>
      </c>
      <c r="D11" s="6" t="s">
        <v>22</v>
      </c>
      <c r="E11" s="4" t="s">
        <v>24</v>
      </c>
      <c r="F11" s="4" t="s">
        <v>24</v>
      </c>
      <c r="G11" s="7">
        <v>2708.03</v>
      </c>
    </row>
    <row r="12" spans="1:7" ht="25.5" x14ac:dyDescent="0.25">
      <c r="A12" s="3" t="s">
        <v>20</v>
      </c>
      <c r="B12" s="10" t="s">
        <v>32</v>
      </c>
      <c r="C12" s="5" t="s">
        <v>23</v>
      </c>
      <c r="D12" s="6" t="s">
        <v>17</v>
      </c>
      <c r="E12" s="4" t="s">
        <v>25</v>
      </c>
      <c r="F12" s="4" t="s">
        <v>25</v>
      </c>
      <c r="G12" s="7">
        <v>2680.59</v>
      </c>
    </row>
    <row r="13" spans="1:7" ht="25.5" x14ac:dyDescent="0.25">
      <c r="A13" s="3" t="s">
        <v>26</v>
      </c>
      <c r="B13" s="8" t="s">
        <v>33</v>
      </c>
      <c r="C13" s="5" t="s">
        <v>27</v>
      </c>
      <c r="D13" s="6" t="s">
        <v>28</v>
      </c>
      <c r="E13" s="4" t="s">
        <v>30</v>
      </c>
      <c r="F13" s="4" t="s">
        <v>31</v>
      </c>
      <c r="G13" s="7">
        <v>3003.94</v>
      </c>
    </row>
    <row r="14" spans="1:7" ht="25.5" x14ac:dyDescent="0.25">
      <c r="A14" s="3" t="s">
        <v>26</v>
      </c>
      <c r="B14" s="8" t="s">
        <v>33</v>
      </c>
      <c r="C14" s="5" t="s">
        <v>13</v>
      </c>
      <c r="D14" s="6" t="s">
        <v>29</v>
      </c>
      <c r="E14" s="4" t="s">
        <v>31</v>
      </c>
      <c r="F14" s="4" t="s">
        <v>31</v>
      </c>
      <c r="G14" s="7">
        <v>2609.66</v>
      </c>
    </row>
    <row r="15" spans="1:7" x14ac:dyDescent="0.25">
      <c r="A15" s="17" t="s">
        <v>150</v>
      </c>
      <c r="B15" s="18"/>
      <c r="C15" s="18"/>
      <c r="D15" s="18"/>
      <c r="E15" s="18"/>
      <c r="F15" s="19"/>
      <c r="G15" s="9">
        <f>SUM(G9:G14)</f>
        <v>16142.400000000001</v>
      </c>
    </row>
    <row r="16" spans="1:7" ht="19.5" x14ac:dyDescent="0.4">
      <c r="A16" s="24" t="s">
        <v>34</v>
      </c>
      <c r="B16" s="24"/>
      <c r="C16" s="24"/>
      <c r="D16" s="24"/>
      <c r="E16" s="24"/>
      <c r="F16" s="24"/>
      <c r="G16" s="24"/>
    </row>
    <row r="17" spans="1:9" ht="24" x14ac:dyDescent="0.25">
      <c r="A17" s="1" t="s">
        <v>2</v>
      </c>
      <c r="B17" s="1" t="s">
        <v>3</v>
      </c>
      <c r="C17" s="1" t="s">
        <v>4</v>
      </c>
      <c r="D17" s="1" t="s">
        <v>5</v>
      </c>
      <c r="E17" s="1" t="s">
        <v>6</v>
      </c>
      <c r="F17" s="1" t="s">
        <v>7</v>
      </c>
      <c r="G17" s="1" t="s">
        <v>8</v>
      </c>
    </row>
    <row r="18" spans="1:9" ht="38.25" x14ac:dyDescent="0.25">
      <c r="A18" s="3" t="s">
        <v>57</v>
      </c>
      <c r="B18" s="8" t="s">
        <v>65</v>
      </c>
      <c r="C18" s="5" t="s">
        <v>58</v>
      </c>
      <c r="D18" s="6" t="s">
        <v>59</v>
      </c>
      <c r="E18" s="4" t="s">
        <v>60</v>
      </c>
      <c r="F18" s="4" t="s">
        <v>61</v>
      </c>
      <c r="G18" s="7">
        <v>5379.12</v>
      </c>
    </row>
    <row r="19" spans="1:9" ht="38.25" x14ac:dyDescent="0.25">
      <c r="A19" s="3" t="s">
        <v>51</v>
      </c>
      <c r="B19" s="8" t="s">
        <v>65</v>
      </c>
      <c r="C19" s="5" t="s">
        <v>52</v>
      </c>
      <c r="D19" s="6" t="s">
        <v>53</v>
      </c>
      <c r="E19" s="4" t="s">
        <v>54</v>
      </c>
      <c r="F19" s="4" t="s">
        <v>50</v>
      </c>
      <c r="G19" s="7">
        <v>3238.51</v>
      </c>
    </row>
    <row r="20" spans="1:9" ht="38.25" x14ac:dyDescent="0.25">
      <c r="A20" s="3" t="s">
        <v>47</v>
      </c>
      <c r="B20" s="8" t="s">
        <v>66</v>
      </c>
      <c r="C20" s="5" t="s">
        <v>48</v>
      </c>
      <c r="D20" s="6" t="s">
        <v>28</v>
      </c>
      <c r="E20" s="4" t="s">
        <v>49</v>
      </c>
      <c r="F20" s="4" t="s">
        <v>50</v>
      </c>
      <c r="G20" s="7">
        <f>2502.4+210</f>
        <v>2712.4</v>
      </c>
    </row>
    <row r="21" spans="1:9" ht="25.5" x14ac:dyDescent="0.25">
      <c r="A21" s="3" t="s">
        <v>51</v>
      </c>
      <c r="B21" s="8" t="s">
        <v>65</v>
      </c>
      <c r="C21" s="5" t="s">
        <v>55</v>
      </c>
      <c r="D21" s="6" t="s">
        <v>56</v>
      </c>
      <c r="E21" s="4" t="s">
        <v>49</v>
      </c>
      <c r="F21" s="4" t="s">
        <v>49</v>
      </c>
      <c r="G21" s="7">
        <v>1023.85</v>
      </c>
    </row>
    <row r="22" spans="1:9" ht="38.25" x14ac:dyDescent="0.25">
      <c r="A22" s="3" t="s">
        <v>12</v>
      </c>
      <c r="B22" s="8" t="s">
        <v>19</v>
      </c>
      <c r="C22" s="5" t="s">
        <v>62</v>
      </c>
      <c r="D22" s="6" t="s">
        <v>63</v>
      </c>
      <c r="E22" s="4" t="s">
        <v>64</v>
      </c>
      <c r="F22" s="4" t="s">
        <v>42</v>
      </c>
      <c r="G22" s="7">
        <v>3368.61</v>
      </c>
    </row>
    <row r="23" spans="1:9" ht="25.5" x14ac:dyDescent="0.25">
      <c r="A23" s="3" t="s">
        <v>37</v>
      </c>
      <c r="B23" s="8" t="s">
        <v>38</v>
      </c>
      <c r="C23" s="5" t="s">
        <v>39</v>
      </c>
      <c r="D23" s="6" t="s">
        <v>40</v>
      </c>
      <c r="E23" s="4" t="s">
        <v>42</v>
      </c>
      <c r="F23" s="4" t="s">
        <v>43</v>
      </c>
      <c r="G23" s="7">
        <f>10424.85+428.49</f>
        <v>10853.34</v>
      </c>
    </row>
    <row r="24" spans="1:9" ht="38.25" x14ac:dyDescent="0.25">
      <c r="A24" s="3" t="s">
        <v>35</v>
      </c>
      <c r="B24" s="11" t="s">
        <v>36</v>
      </c>
      <c r="C24" s="5" t="s">
        <v>39</v>
      </c>
      <c r="D24" s="6" t="s">
        <v>41</v>
      </c>
      <c r="E24" s="4" t="s">
        <v>42</v>
      </c>
      <c r="F24" s="4" t="s">
        <v>43</v>
      </c>
      <c r="G24" s="7">
        <f>10424.85+428.49</f>
        <v>10853.34</v>
      </c>
    </row>
    <row r="25" spans="1:9" ht="25.5" x14ac:dyDescent="0.25">
      <c r="A25" s="3" t="s">
        <v>37</v>
      </c>
      <c r="B25" s="11" t="s">
        <v>38</v>
      </c>
      <c r="C25" s="5" t="s">
        <v>44</v>
      </c>
      <c r="D25" s="6" t="s">
        <v>45</v>
      </c>
      <c r="E25" s="4" t="s">
        <v>46</v>
      </c>
      <c r="F25" s="4" t="s">
        <v>46</v>
      </c>
      <c r="G25" s="7">
        <v>2260.48</v>
      </c>
    </row>
    <row r="26" spans="1:9" ht="25.5" x14ac:dyDescent="0.25">
      <c r="A26" s="3" t="s">
        <v>35</v>
      </c>
      <c r="B26" s="8" t="s">
        <v>36</v>
      </c>
      <c r="C26" s="5" t="s">
        <v>44</v>
      </c>
      <c r="D26" s="6" t="s">
        <v>45</v>
      </c>
      <c r="E26" s="4" t="s">
        <v>46</v>
      </c>
      <c r="F26" s="4" t="s">
        <v>46</v>
      </c>
      <c r="G26" s="7">
        <v>2260.48</v>
      </c>
    </row>
    <row r="27" spans="1:9" x14ac:dyDescent="0.25">
      <c r="A27" s="17" t="s">
        <v>150</v>
      </c>
      <c r="B27" s="18"/>
      <c r="C27" s="18"/>
      <c r="D27" s="18"/>
      <c r="E27" s="18"/>
      <c r="F27" s="19"/>
      <c r="G27" s="9">
        <f>SUM(G18:G26)</f>
        <v>41950.130000000005</v>
      </c>
    </row>
    <row r="28" spans="1:9" ht="19.5" x14ac:dyDescent="0.4">
      <c r="A28" s="24" t="s">
        <v>67</v>
      </c>
      <c r="B28" s="24"/>
      <c r="C28" s="24"/>
      <c r="D28" s="24"/>
      <c r="E28" s="24"/>
      <c r="F28" s="24"/>
      <c r="G28" s="24"/>
    </row>
    <row r="29" spans="1:9" ht="24" x14ac:dyDescent="0.25">
      <c r="A29" s="1" t="s">
        <v>2</v>
      </c>
      <c r="B29" s="1" t="s">
        <v>3</v>
      </c>
      <c r="C29" s="1" t="s">
        <v>4</v>
      </c>
      <c r="D29" s="1" t="s">
        <v>5</v>
      </c>
      <c r="E29" s="1" t="s">
        <v>6</v>
      </c>
      <c r="F29" s="1" t="s">
        <v>7</v>
      </c>
      <c r="G29" s="1" t="s">
        <v>8</v>
      </c>
    </row>
    <row r="30" spans="1:9" ht="25.5" x14ac:dyDescent="0.25">
      <c r="A30" s="3" t="s">
        <v>89</v>
      </c>
      <c r="B30" s="8" t="s">
        <v>97</v>
      </c>
      <c r="C30" s="5" t="s">
        <v>21</v>
      </c>
      <c r="D30" s="6" t="s">
        <v>92</v>
      </c>
      <c r="E30" s="4" t="s">
        <v>43</v>
      </c>
      <c r="F30" s="4" t="s">
        <v>43</v>
      </c>
      <c r="G30" s="7">
        <v>2688.25</v>
      </c>
      <c r="H30" s="12"/>
      <c r="I30" s="12"/>
    </row>
    <row r="31" spans="1:9" ht="25.5" x14ac:dyDescent="0.25">
      <c r="A31" s="3" t="s">
        <v>89</v>
      </c>
      <c r="B31" s="8" t="s">
        <v>97</v>
      </c>
      <c r="C31" s="5" t="s">
        <v>90</v>
      </c>
      <c r="D31" s="6" t="s">
        <v>91</v>
      </c>
      <c r="E31" s="4" t="s">
        <v>93</v>
      </c>
      <c r="F31" s="4" t="s">
        <v>94</v>
      </c>
      <c r="G31" s="7">
        <v>2720.01</v>
      </c>
      <c r="H31" s="12"/>
      <c r="I31" s="12"/>
    </row>
    <row r="32" spans="1:9" ht="38.25" x14ac:dyDescent="0.25">
      <c r="A32" s="3" t="s">
        <v>71</v>
      </c>
      <c r="B32" s="8" t="s">
        <v>96</v>
      </c>
      <c r="C32" s="5" t="s">
        <v>48</v>
      </c>
      <c r="D32" s="6" t="s">
        <v>68</v>
      </c>
      <c r="E32" s="4" t="s">
        <v>69</v>
      </c>
      <c r="F32" s="4" t="s">
        <v>70</v>
      </c>
      <c r="G32" s="7">
        <v>140.01</v>
      </c>
      <c r="H32" s="12"/>
      <c r="I32" s="12"/>
    </row>
    <row r="33" spans="1:9" ht="38.25" x14ac:dyDescent="0.25">
      <c r="A33" s="3" t="s">
        <v>71</v>
      </c>
      <c r="B33" s="8" t="s">
        <v>96</v>
      </c>
      <c r="C33" s="5" t="s">
        <v>48</v>
      </c>
      <c r="D33" s="6" t="s">
        <v>68</v>
      </c>
      <c r="E33" s="4" t="s">
        <v>69</v>
      </c>
      <c r="F33" s="4" t="s">
        <v>70</v>
      </c>
      <c r="G33" s="7">
        <v>3165.36</v>
      </c>
      <c r="H33" s="12"/>
      <c r="I33" s="12"/>
    </row>
    <row r="34" spans="1:9" ht="38.25" x14ac:dyDescent="0.25">
      <c r="A34" s="3" t="s">
        <v>83</v>
      </c>
      <c r="B34" s="8" t="s">
        <v>95</v>
      </c>
      <c r="C34" s="5" t="s">
        <v>48</v>
      </c>
      <c r="D34" s="6" t="s">
        <v>68</v>
      </c>
      <c r="E34" s="4" t="s">
        <v>69</v>
      </c>
      <c r="F34" s="4" t="s">
        <v>70</v>
      </c>
      <c r="G34" s="7">
        <v>3476.5600000000004</v>
      </c>
      <c r="H34" s="12"/>
      <c r="I34" s="12"/>
    </row>
    <row r="35" spans="1:9" ht="38.25" x14ac:dyDescent="0.25">
      <c r="A35" s="3" t="s">
        <v>20</v>
      </c>
      <c r="B35" s="10" t="s">
        <v>32</v>
      </c>
      <c r="C35" s="5" t="s">
        <v>48</v>
      </c>
      <c r="D35" s="6" t="s">
        <v>68</v>
      </c>
      <c r="E35" s="4" t="s">
        <v>69</v>
      </c>
      <c r="F35" s="4" t="s">
        <v>70</v>
      </c>
      <c r="G35" s="7">
        <v>140.01</v>
      </c>
      <c r="H35" s="12"/>
      <c r="I35" s="12"/>
    </row>
    <row r="36" spans="1:9" ht="38.25" x14ac:dyDescent="0.25">
      <c r="A36" s="3" t="s">
        <v>20</v>
      </c>
      <c r="B36" s="10" t="s">
        <v>32</v>
      </c>
      <c r="C36" s="5" t="s">
        <v>48</v>
      </c>
      <c r="D36" s="6" t="s">
        <v>68</v>
      </c>
      <c r="E36" s="4" t="s">
        <v>69</v>
      </c>
      <c r="F36" s="4" t="s">
        <v>70</v>
      </c>
      <c r="G36" s="7">
        <v>3165.36</v>
      </c>
      <c r="H36" s="12"/>
      <c r="I36" s="12"/>
    </row>
    <row r="37" spans="1:9" ht="38.25" x14ac:dyDescent="0.25">
      <c r="A37" s="3" t="s">
        <v>12</v>
      </c>
      <c r="B37" s="8" t="s">
        <v>19</v>
      </c>
      <c r="C37" s="5" t="s">
        <v>48</v>
      </c>
      <c r="D37" s="6" t="s">
        <v>68</v>
      </c>
      <c r="E37" s="4" t="s">
        <v>69</v>
      </c>
      <c r="F37" s="4" t="s">
        <v>70</v>
      </c>
      <c r="G37" s="7">
        <v>3476.5600000000004</v>
      </c>
      <c r="H37" s="12"/>
      <c r="I37" s="12"/>
    </row>
    <row r="38" spans="1:9" ht="38.25" x14ac:dyDescent="0.25">
      <c r="A38" s="3" t="s">
        <v>35</v>
      </c>
      <c r="B38" s="8" t="s">
        <v>36</v>
      </c>
      <c r="C38" s="5" t="s">
        <v>48</v>
      </c>
      <c r="D38" s="6" t="s">
        <v>68</v>
      </c>
      <c r="E38" s="4" t="s">
        <v>69</v>
      </c>
      <c r="F38" s="4" t="s">
        <v>70</v>
      </c>
      <c r="G38" s="7">
        <v>3476.5600000000004</v>
      </c>
      <c r="H38" s="12"/>
      <c r="I38" s="12"/>
    </row>
    <row r="39" spans="1:9" ht="38.25" x14ac:dyDescent="0.25">
      <c r="A39" s="3" t="s">
        <v>85</v>
      </c>
      <c r="B39" s="8" t="s">
        <v>98</v>
      </c>
      <c r="C39" s="5" t="s">
        <v>48</v>
      </c>
      <c r="D39" s="6" t="s">
        <v>68</v>
      </c>
      <c r="E39" s="4" t="s">
        <v>69</v>
      </c>
      <c r="F39" s="4" t="s">
        <v>70</v>
      </c>
      <c r="G39" s="7">
        <v>3476.5600000000004</v>
      </c>
      <c r="H39" s="12"/>
      <c r="I39" s="12"/>
    </row>
    <row r="40" spans="1:9" ht="38.25" x14ac:dyDescent="0.25">
      <c r="A40" s="3" t="s">
        <v>72</v>
      </c>
      <c r="B40" s="8" t="s">
        <v>95</v>
      </c>
      <c r="C40" s="5" t="s">
        <v>48</v>
      </c>
      <c r="D40" s="6" t="s">
        <v>68</v>
      </c>
      <c r="E40" s="4" t="s">
        <v>73</v>
      </c>
      <c r="F40" s="4" t="s">
        <v>70</v>
      </c>
      <c r="G40" s="7">
        <v>140.01</v>
      </c>
      <c r="H40" s="12"/>
      <c r="I40" s="12"/>
    </row>
    <row r="41" spans="1:9" ht="38.25" x14ac:dyDescent="0.25">
      <c r="A41" s="3" t="s">
        <v>72</v>
      </c>
      <c r="B41" s="8" t="s">
        <v>95</v>
      </c>
      <c r="C41" s="5" t="s">
        <v>48</v>
      </c>
      <c r="D41" s="6" t="s">
        <v>68</v>
      </c>
      <c r="E41" s="4" t="s">
        <v>73</v>
      </c>
      <c r="F41" s="4" t="s">
        <v>70</v>
      </c>
      <c r="G41" s="7">
        <v>3480.1600000000003</v>
      </c>
      <c r="H41" s="12"/>
      <c r="I41" s="12"/>
    </row>
    <row r="42" spans="1:9" ht="38.25" x14ac:dyDescent="0.25">
      <c r="A42" s="3" t="s">
        <v>75</v>
      </c>
      <c r="B42" s="8" t="s">
        <v>97</v>
      </c>
      <c r="C42" s="5" t="s">
        <v>48</v>
      </c>
      <c r="D42" s="6" t="s">
        <v>68</v>
      </c>
      <c r="E42" s="4" t="s">
        <v>73</v>
      </c>
      <c r="F42" s="4" t="s">
        <v>70</v>
      </c>
      <c r="G42" s="7">
        <v>140.01</v>
      </c>
      <c r="H42" s="12"/>
      <c r="I42" s="12"/>
    </row>
    <row r="43" spans="1:9" ht="38.25" x14ac:dyDescent="0.25">
      <c r="A43" s="3" t="s">
        <v>75</v>
      </c>
      <c r="B43" s="8" t="s">
        <v>97</v>
      </c>
      <c r="C43" s="5" t="s">
        <v>48</v>
      </c>
      <c r="D43" s="6" t="s">
        <v>68</v>
      </c>
      <c r="E43" s="4" t="s">
        <v>73</v>
      </c>
      <c r="F43" s="4" t="s">
        <v>70</v>
      </c>
      <c r="G43" s="7">
        <v>3480.1600000000003</v>
      </c>
      <c r="H43" s="12"/>
      <c r="I43" s="12"/>
    </row>
    <row r="44" spans="1:9" ht="38.25" x14ac:dyDescent="0.25">
      <c r="A44" s="3" t="s">
        <v>37</v>
      </c>
      <c r="B44" s="8" t="s">
        <v>38</v>
      </c>
      <c r="C44" s="5" t="s">
        <v>48</v>
      </c>
      <c r="D44" s="6" t="s">
        <v>68</v>
      </c>
      <c r="E44" s="4" t="s">
        <v>73</v>
      </c>
      <c r="F44" s="4" t="s">
        <v>70</v>
      </c>
      <c r="G44" s="7">
        <v>3760.26</v>
      </c>
      <c r="H44" s="12"/>
      <c r="I44" s="12"/>
    </row>
    <row r="45" spans="1:9" ht="38.25" x14ac:dyDescent="0.25">
      <c r="A45" s="3" t="s">
        <v>51</v>
      </c>
      <c r="B45" s="8" t="s">
        <v>65</v>
      </c>
      <c r="C45" s="5" t="s">
        <v>48</v>
      </c>
      <c r="D45" s="6" t="s">
        <v>68</v>
      </c>
      <c r="E45" s="4" t="s">
        <v>73</v>
      </c>
      <c r="F45" s="4" t="s">
        <v>70</v>
      </c>
      <c r="G45" s="7">
        <v>140.01</v>
      </c>
      <c r="H45" s="12"/>
      <c r="I45" s="12"/>
    </row>
    <row r="46" spans="1:9" ht="38.25" x14ac:dyDescent="0.25">
      <c r="A46" s="3" t="s">
        <v>51</v>
      </c>
      <c r="B46" s="8" t="s">
        <v>65</v>
      </c>
      <c r="C46" s="5" t="s">
        <v>48</v>
      </c>
      <c r="D46" s="6" t="s">
        <v>68</v>
      </c>
      <c r="E46" s="4" t="s">
        <v>73</v>
      </c>
      <c r="F46" s="4" t="s">
        <v>70</v>
      </c>
      <c r="G46" s="7">
        <v>3635.76</v>
      </c>
      <c r="H46" s="12"/>
      <c r="I46" s="12"/>
    </row>
    <row r="47" spans="1:9" ht="38.25" x14ac:dyDescent="0.25">
      <c r="A47" s="3" t="s">
        <v>74</v>
      </c>
      <c r="B47" s="8" t="s">
        <v>99</v>
      </c>
      <c r="C47" s="5" t="s">
        <v>48</v>
      </c>
      <c r="D47" s="6" t="s">
        <v>68</v>
      </c>
      <c r="E47" s="4" t="s">
        <v>73</v>
      </c>
      <c r="F47" s="4" t="s">
        <v>70</v>
      </c>
      <c r="G47" s="7">
        <v>140.01</v>
      </c>
      <c r="H47" s="12"/>
      <c r="I47" s="12"/>
    </row>
    <row r="48" spans="1:9" ht="38.25" x14ac:dyDescent="0.25">
      <c r="A48" s="3" t="s">
        <v>74</v>
      </c>
      <c r="B48" s="8" t="s">
        <v>99</v>
      </c>
      <c r="C48" s="5" t="s">
        <v>48</v>
      </c>
      <c r="D48" s="6" t="s">
        <v>68</v>
      </c>
      <c r="E48" s="4" t="s">
        <v>73</v>
      </c>
      <c r="F48" s="4" t="s">
        <v>70</v>
      </c>
      <c r="G48" s="7">
        <v>3480.1600000000003</v>
      </c>
      <c r="H48" s="12"/>
      <c r="I48" s="12"/>
    </row>
    <row r="49" spans="1:9" ht="25.5" x14ac:dyDescent="0.25">
      <c r="A49" s="3" t="s">
        <v>80</v>
      </c>
      <c r="B49" s="8" t="s">
        <v>95</v>
      </c>
      <c r="C49" s="5" t="s">
        <v>13</v>
      </c>
      <c r="D49" s="6" t="s">
        <v>81</v>
      </c>
      <c r="E49" s="4" t="s">
        <v>77</v>
      </c>
      <c r="F49" s="4" t="s">
        <v>77</v>
      </c>
      <c r="G49" s="7">
        <v>3245.72</v>
      </c>
      <c r="H49" s="12"/>
      <c r="I49" s="12"/>
    </row>
    <row r="50" spans="1:9" ht="38.25" x14ac:dyDescent="0.25">
      <c r="A50" s="3" t="s">
        <v>71</v>
      </c>
      <c r="B50" s="8" t="s">
        <v>96</v>
      </c>
      <c r="C50" s="5" t="s">
        <v>58</v>
      </c>
      <c r="D50" s="6" t="s">
        <v>86</v>
      </c>
      <c r="E50" s="4" t="s">
        <v>77</v>
      </c>
      <c r="F50" s="4" t="s">
        <v>88</v>
      </c>
      <c r="G50" s="7">
        <v>5782.35</v>
      </c>
      <c r="H50" s="12"/>
      <c r="I50" s="12"/>
    </row>
    <row r="51" spans="1:9" ht="25.5" x14ac:dyDescent="0.25">
      <c r="A51" s="3" t="s">
        <v>37</v>
      </c>
      <c r="B51" s="8" t="s">
        <v>38</v>
      </c>
      <c r="C51" s="5" t="s">
        <v>13</v>
      </c>
      <c r="D51" s="6" t="s">
        <v>76</v>
      </c>
      <c r="E51" s="4" t="s">
        <v>77</v>
      </c>
      <c r="F51" s="4" t="s">
        <v>77</v>
      </c>
      <c r="G51" s="7">
        <v>3245.72</v>
      </c>
      <c r="H51" s="12"/>
      <c r="I51" s="12"/>
    </row>
    <row r="52" spans="1:9" ht="38.25" x14ac:dyDescent="0.25">
      <c r="A52" s="3" t="s">
        <v>72</v>
      </c>
      <c r="B52" s="8" t="s">
        <v>95</v>
      </c>
      <c r="C52" s="5" t="s">
        <v>58</v>
      </c>
      <c r="D52" s="6" t="s">
        <v>86</v>
      </c>
      <c r="E52" s="4" t="s">
        <v>87</v>
      </c>
      <c r="F52" s="4" t="s">
        <v>88</v>
      </c>
      <c r="G52" s="7">
        <v>2770.4</v>
      </c>
      <c r="H52" s="12"/>
      <c r="I52" s="12"/>
    </row>
    <row r="53" spans="1:9" ht="38.25" x14ac:dyDescent="0.25">
      <c r="A53" s="3" t="s">
        <v>84</v>
      </c>
      <c r="B53" s="8" t="s">
        <v>65</v>
      </c>
      <c r="C53" s="5" t="s">
        <v>58</v>
      </c>
      <c r="D53" s="6" t="s">
        <v>86</v>
      </c>
      <c r="E53" s="4" t="s">
        <v>87</v>
      </c>
      <c r="F53" s="4" t="s">
        <v>88</v>
      </c>
      <c r="G53" s="7">
        <v>2770.4</v>
      </c>
      <c r="H53" s="12"/>
      <c r="I53" s="12"/>
    </row>
    <row r="54" spans="1:9" ht="38.25" x14ac:dyDescent="0.25">
      <c r="A54" s="3" t="s">
        <v>83</v>
      </c>
      <c r="B54" s="8" t="s">
        <v>95</v>
      </c>
      <c r="C54" s="5" t="s">
        <v>58</v>
      </c>
      <c r="D54" s="6" t="s">
        <v>86</v>
      </c>
      <c r="E54" s="4" t="s">
        <v>87</v>
      </c>
      <c r="F54" s="4" t="s">
        <v>88</v>
      </c>
      <c r="G54" s="7">
        <v>3190.4</v>
      </c>
      <c r="H54" s="12"/>
      <c r="I54" s="12"/>
    </row>
    <row r="55" spans="1:9" ht="38.25" x14ac:dyDescent="0.25">
      <c r="A55" s="3" t="s">
        <v>12</v>
      </c>
      <c r="B55" s="8" t="s">
        <v>19</v>
      </c>
      <c r="C55" s="5" t="s">
        <v>58</v>
      </c>
      <c r="D55" s="6" t="s">
        <v>86</v>
      </c>
      <c r="E55" s="4" t="s">
        <v>87</v>
      </c>
      <c r="F55" s="4" t="s">
        <v>88</v>
      </c>
      <c r="G55" s="7">
        <v>2770.4</v>
      </c>
    </row>
    <row r="56" spans="1:9" ht="38.25" x14ac:dyDescent="0.25">
      <c r="A56" s="3" t="s">
        <v>85</v>
      </c>
      <c r="B56" s="8" t="s">
        <v>98</v>
      </c>
      <c r="C56" s="5" t="s">
        <v>58</v>
      </c>
      <c r="D56" s="6" t="s">
        <v>86</v>
      </c>
      <c r="E56" s="4" t="s">
        <v>87</v>
      </c>
      <c r="F56" s="4" t="s">
        <v>88</v>
      </c>
      <c r="G56" s="7">
        <v>2770.4</v>
      </c>
    </row>
    <row r="57" spans="1:9" ht="25.5" x14ac:dyDescent="0.25">
      <c r="A57" s="3" t="s">
        <v>80</v>
      </c>
      <c r="B57" s="8" t="s">
        <v>95</v>
      </c>
      <c r="C57" s="5" t="s">
        <v>27</v>
      </c>
      <c r="D57" s="6" t="s">
        <v>82</v>
      </c>
      <c r="E57" s="4" t="s">
        <v>79</v>
      </c>
      <c r="F57" s="4" t="s">
        <v>79</v>
      </c>
      <c r="G57" s="7">
        <v>1361.16</v>
      </c>
    </row>
    <row r="58" spans="1:9" ht="25.5" x14ac:dyDescent="0.25">
      <c r="A58" s="3" t="s">
        <v>37</v>
      </c>
      <c r="B58" s="8" t="s">
        <v>38</v>
      </c>
      <c r="C58" s="5" t="s">
        <v>78</v>
      </c>
      <c r="D58" s="6" t="s">
        <v>76</v>
      </c>
      <c r="E58" s="4" t="s">
        <v>79</v>
      </c>
      <c r="F58" s="4" t="s">
        <v>79</v>
      </c>
      <c r="G58" s="7">
        <v>594.46</v>
      </c>
    </row>
    <row r="59" spans="1:9" ht="25.5" x14ac:dyDescent="0.25">
      <c r="A59" s="3" t="s">
        <v>37</v>
      </c>
      <c r="B59" s="11" t="s">
        <v>38</v>
      </c>
      <c r="C59" s="5" t="s">
        <v>78</v>
      </c>
      <c r="D59" s="6" t="s">
        <v>76</v>
      </c>
      <c r="E59" s="4" t="s">
        <v>79</v>
      </c>
      <c r="F59" s="4" t="s">
        <v>79</v>
      </c>
      <c r="G59" s="7">
        <v>61.01</v>
      </c>
    </row>
    <row r="60" spans="1:9" x14ac:dyDescent="0.25">
      <c r="A60" s="17" t="s">
        <v>150</v>
      </c>
      <c r="B60" s="18"/>
      <c r="C60" s="18"/>
      <c r="D60" s="18"/>
      <c r="E60" s="18"/>
      <c r="F60" s="19"/>
      <c r="G60" s="9">
        <f>SUM(G30:G59)</f>
        <v>72884.200000000012</v>
      </c>
    </row>
    <row r="61" spans="1:9" ht="19.5" x14ac:dyDescent="0.4">
      <c r="A61" s="24" t="s">
        <v>100</v>
      </c>
      <c r="B61" s="24"/>
      <c r="C61" s="24"/>
      <c r="D61" s="24"/>
      <c r="E61" s="24"/>
      <c r="F61" s="24"/>
      <c r="G61" s="24"/>
    </row>
    <row r="62" spans="1:9" ht="24" x14ac:dyDescent="0.25">
      <c r="A62" s="1" t="s">
        <v>2</v>
      </c>
      <c r="B62" s="1" t="s">
        <v>3</v>
      </c>
      <c r="C62" s="1" t="s">
        <v>4</v>
      </c>
      <c r="D62" s="1" t="s">
        <v>5</v>
      </c>
      <c r="E62" s="1" t="s">
        <v>6</v>
      </c>
      <c r="F62" s="1" t="s">
        <v>7</v>
      </c>
      <c r="G62" s="1" t="s">
        <v>8</v>
      </c>
    </row>
    <row r="63" spans="1:9" ht="25.5" x14ac:dyDescent="0.25">
      <c r="A63" s="3" t="s">
        <v>84</v>
      </c>
      <c r="B63" s="8" t="s">
        <v>65</v>
      </c>
      <c r="C63" s="5" t="s">
        <v>13</v>
      </c>
      <c r="D63" s="6" t="s">
        <v>107</v>
      </c>
      <c r="E63" s="4" t="s">
        <v>108</v>
      </c>
      <c r="F63" s="4" t="s">
        <v>108</v>
      </c>
      <c r="G63" s="7">
        <v>2579.06</v>
      </c>
    </row>
    <row r="64" spans="1:9" ht="25.5" x14ac:dyDescent="0.25">
      <c r="A64" s="3" t="s">
        <v>85</v>
      </c>
      <c r="B64" s="8" t="s">
        <v>98</v>
      </c>
      <c r="C64" s="5" t="s">
        <v>13</v>
      </c>
      <c r="D64" s="6" t="s">
        <v>107</v>
      </c>
      <c r="E64" s="4" t="s">
        <v>108</v>
      </c>
      <c r="F64" s="4" t="s">
        <v>108</v>
      </c>
      <c r="G64" s="7">
        <v>2579.06</v>
      </c>
    </row>
    <row r="65" spans="1:7" ht="38.25" x14ac:dyDescent="0.25">
      <c r="A65" s="3" t="s">
        <v>114</v>
      </c>
      <c r="B65" s="8" t="s">
        <v>97</v>
      </c>
      <c r="C65" s="5" t="s">
        <v>116</v>
      </c>
      <c r="D65" s="6" t="s">
        <v>117</v>
      </c>
      <c r="E65" s="4" t="s">
        <v>118</v>
      </c>
      <c r="F65" s="4" t="s">
        <v>119</v>
      </c>
      <c r="G65" s="7">
        <v>4684.8900000000003</v>
      </c>
    </row>
    <row r="66" spans="1:7" ht="38.25" x14ac:dyDescent="0.25">
      <c r="A66" s="3" t="s">
        <v>113</v>
      </c>
      <c r="B66" s="8" t="s">
        <v>115</v>
      </c>
      <c r="C66" s="5" t="s">
        <v>116</v>
      </c>
      <c r="D66" s="6" t="s">
        <v>117</v>
      </c>
      <c r="E66" s="4" t="s">
        <v>118</v>
      </c>
      <c r="F66" s="4" t="s">
        <v>119</v>
      </c>
      <c r="G66" s="7">
        <v>4684.8900000000003</v>
      </c>
    </row>
    <row r="67" spans="1:7" ht="25.5" x14ac:dyDescent="0.25">
      <c r="A67" s="3" t="s">
        <v>84</v>
      </c>
      <c r="B67" s="8" t="s">
        <v>65</v>
      </c>
      <c r="C67" s="5" t="s">
        <v>27</v>
      </c>
      <c r="D67" s="6" t="s">
        <v>105</v>
      </c>
      <c r="E67" s="4" t="s">
        <v>109</v>
      </c>
      <c r="F67" s="4" t="s">
        <v>109</v>
      </c>
      <c r="G67" s="7">
        <v>1904.88</v>
      </c>
    </row>
    <row r="68" spans="1:7" ht="25.5" x14ac:dyDescent="0.25">
      <c r="A68" s="3" t="s">
        <v>85</v>
      </c>
      <c r="B68" s="8" t="s">
        <v>98</v>
      </c>
      <c r="C68" s="5" t="s">
        <v>27</v>
      </c>
      <c r="D68" s="6" t="s">
        <v>105</v>
      </c>
      <c r="E68" s="4" t="s">
        <v>109</v>
      </c>
      <c r="F68" s="4" t="s">
        <v>109</v>
      </c>
      <c r="G68" s="7">
        <v>1904.88</v>
      </c>
    </row>
    <row r="69" spans="1:7" ht="38.25" x14ac:dyDescent="0.25">
      <c r="A69" s="3" t="s">
        <v>89</v>
      </c>
      <c r="B69" s="8" t="s">
        <v>97</v>
      </c>
      <c r="C69" s="5" t="s">
        <v>110</v>
      </c>
      <c r="D69" s="6" t="s">
        <v>111</v>
      </c>
      <c r="E69" s="4" t="s">
        <v>103</v>
      </c>
      <c r="F69" s="4" t="s">
        <v>112</v>
      </c>
      <c r="G69" s="7">
        <v>3229.37</v>
      </c>
    </row>
    <row r="70" spans="1:7" ht="25.5" x14ac:dyDescent="0.25">
      <c r="A70" s="3" t="s">
        <v>37</v>
      </c>
      <c r="B70" s="8" t="s">
        <v>38</v>
      </c>
      <c r="C70" s="13" t="s">
        <v>101</v>
      </c>
      <c r="D70" s="14" t="s">
        <v>102</v>
      </c>
      <c r="E70" s="15" t="s">
        <v>103</v>
      </c>
      <c r="F70" s="15" t="s">
        <v>103</v>
      </c>
      <c r="G70" s="7">
        <v>1284.53</v>
      </c>
    </row>
    <row r="71" spans="1:7" ht="25.5" x14ac:dyDescent="0.25">
      <c r="A71" s="3" t="s">
        <v>37</v>
      </c>
      <c r="B71" s="8" t="s">
        <v>38</v>
      </c>
      <c r="C71" s="13" t="s">
        <v>104</v>
      </c>
      <c r="D71" s="14" t="s">
        <v>105</v>
      </c>
      <c r="E71" s="15" t="s">
        <v>106</v>
      </c>
      <c r="F71" s="15" t="s">
        <v>106</v>
      </c>
      <c r="G71" s="7">
        <v>1391.38</v>
      </c>
    </row>
    <row r="72" spans="1:7" ht="38.25" x14ac:dyDescent="0.25">
      <c r="A72" s="3" t="s">
        <v>83</v>
      </c>
      <c r="B72" s="8" t="s">
        <v>95</v>
      </c>
      <c r="C72" s="13" t="s">
        <v>126</v>
      </c>
      <c r="D72" s="14" t="s">
        <v>127</v>
      </c>
      <c r="E72" s="15" t="s">
        <v>128</v>
      </c>
      <c r="F72" s="15" t="s">
        <v>129</v>
      </c>
      <c r="G72" s="7">
        <v>3413.56</v>
      </c>
    </row>
    <row r="73" spans="1:7" ht="38.25" x14ac:dyDescent="0.25">
      <c r="A73" s="3" t="s">
        <v>12</v>
      </c>
      <c r="B73" s="8" t="s">
        <v>19</v>
      </c>
      <c r="C73" s="13" t="s">
        <v>126</v>
      </c>
      <c r="D73" s="14" t="s">
        <v>127</v>
      </c>
      <c r="E73" s="15" t="s">
        <v>128</v>
      </c>
      <c r="F73" s="15" t="s">
        <v>129</v>
      </c>
      <c r="G73" s="7">
        <v>3413.56</v>
      </c>
    </row>
    <row r="74" spans="1:7" ht="38.25" x14ac:dyDescent="0.25">
      <c r="A74" s="3" t="s">
        <v>51</v>
      </c>
      <c r="B74" s="8" t="s">
        <v>65</v>
      </c>
      <c r="C74" s="5" t="s">
        <v>151</v>
      </c>
      <c r="D74" s="6" t="s">
        <v>152</v>
      </c>
      <c r="E74" s="4" t="s">
        <v>153</v>
      </c>
      <c r="F74" s="4" t="s">
        <v>125</v>
      </c>
      <c r="G74" s="7">
        <f>2599+97.62</f>
        <v>2696.62</v>
      </c>
    </row>
    <row r="75" spans="1:7" ht="25.5" x14ac:dyDescent="0.25">
      <c r="A75" s="3" t="s">
        <v>71</v>
      </c>
      <c r="B75" s="8" t="s">
        <v>96</v>
      </c>
      <c r="C75" s="5" t="s">
        <v>120</v>
      </c>
      <c r="D75" s="6" t="s">
        <v>121</v>
      </c>
      <c r="E75" s="4" t="s">
        <v>123</v>
      </c>
      <c r="F75" s="4" t="s">
        <v>123</v>
      </c>
      <c r="G75" s="7">
        <v>1417.27</v>
      </c>
    </row>
    <row r="76" spans="1:7" ht="25.5" x14ac:dyDescent="0.25">
      <c r="A76" s="16" t="s">
        <v>72</v>
      </c>
      <c r="B76" s="8" t="s">
        <v>95</v>
      </c>
      <c r="C76" s="5" t="s">
        <v>120</v>
      </c>
      <c r="D76" s="6" t="s">
        <v>121</v>
      </c>
      <c r="E76" s="4" t="s">
        <v>123</v>
      </c>
      <c r="F76" s="4" t="s">
        <v>123</v>
      </c>
      <c r="G76" s="7">
        <v>939.65</v>
      </c>
    </row>
    <row r="77" spans="1:7" ht="25.5" x14ac:dyDescent="0.25">
      <c r="A77" s="3" t="s">
        <v>84</v>
      </c>
      <c r="B77" s="8" t="s">
        <v>65</v>
      </c>
      <c r="C77" s="5" t="s">
        <v>120</v>
      </c>
      <c r="D77" s="6" t="s">
        <v>121</v>
      </c>
      <c r="E77" s="4" t="s">
        <v>123</v>
      </c>
      <c r="F77" s="4" t="s">
        <v>123</v>
      </c>
      <c r="G77" s="7">
        <v>939.65</v>
      </c>
    </row>
    <row r="78" spans="1:7" ht="25.5" x14ac:dyDescent="0.25">
      <c r="A78" s="3" t="s">
        <v>83</v>
      </c>
      <c r="B78" s="8" t="s">
        <v>95</v>
      </c>
      <c r="C78" s="5" t="s">
        <v>120</v>
      </c>
      <c r="D78" s="6" t="s">
        <v>121</v>
      </c>
      <c r="E78" s="4" t="s">
        <v>123</v>
      </c>
      <c r="F78" s="4" t="s">
        <v>123</v>
      </c>
      <c r="G78" s="7">
        <v>1417.27</v>
      </c>
    </row>
    <row r="79" spans="1:7" ht="25.5" x14ac:dyDescent="0.25">
      <c r="A79" s="3" t="s">
        <v>20</v>
      </c>
      <c r="B79" s="10" t="s">
        <v>32</v>
      </c>
      <c r="C79" s="5" t="s">
        <v>120</v>
      </c>
      <c r="D79" s="6" t="s">
        <v>121</v>
      </c>
      <c r="E79" s="4" t="s">
        <v>123</v>
      </c>
      <c r="F79" s="4" t="s">
        <v>123</v>
      </c>
      <c r="G79" s="7">
        <v>939.65</v>
      </c>
    </row>
    <row r="80" spans="1:7" ht="25.5" x14ac:dyDescent="0.25">
      <c r="A80" s="3" t="s">
        <v>85</v>
      </c>
      <c r="B80" s="8" t="s">
        <v>98</v>
      </c>
      <c r="C80" s="5" t="s">
        <v>120</v>
      </c>
      <c r="D80" s="6" t="s">
        <v>121</v>
      </c>
      <c r="E80" s="4" t="s">
        <v>123</v>
      </c>
      <c r="F80" s="4" t="s">
        <v>123</v>
      </c>
      <c r="G80" s="7">
        <v>939.65</v>
      </c>
    </row>
    <row r="81" spans="1:7" ht="25.5" x14ac:dyDescent="0.25">
      <c r="A81" s="3" t="s">
        <v>71</v>
      </c>
      <c r="B81" s="8" t="s">
        <v>96</v>
      </c>
      <c r="C81" s="5" t="s">
        <v>122</v>
      </c>
      <c r="D81" s="6" t="s">
        <v>105</v>
      </c>
      <c r="E81" s="4" t="s">
        <v>125</v>
      </c>
      <c r="F81" s="4" t="s">
        <v>124</v>
      </c>
      <c r="G81" s="7">
        <v>1304.9000000000001</v>
      </c>
    </row>
    <row r="82" spans="1:7" ht="25.5" x14ac:dyDescent="0.25">
      <c r="A82" s="16" t="s">
        <v>72</v>
      </c>
      <c r="B82" s="8" t="s">
        <v>95</v>
      </c>
      <c r="C82" s="5" t="s">
        <v>122</v>
      </c>
      <c r="D82" s="6" t="s">
        <v>105</v>
      </c>
      <c r="E82" s="4" t="s">
        <v>125</v>
      </c>
      <c r="F82" s="4" t="s">
        <v>124</v>
      </c>
      <c r="G82" s="7">
        <v>1304.9000000000001</v>
      </c>
    </row>
    <row r="83" spans="1:7" ht="25.5" x14ac:dyDescent="0.25">
      <c r="A83" s="3" t="s">
        <v>85</v>
      </c>
      <c r="B83" s="8" t="s">
        <v>98</v>
      </c>
      <c r="C83" s="5" t="s">
        <v>122</v>
      </c>
      <c r="D83" s="6" t="s">
        <v>105</v>
      </c>
      <c r="E83" s="4" t="s">
        <v>125</v>
      </c>
      <c r="F83" s="4" t="s">
        <v>124</v>
      </c>
      <c r="G83" s="7">
        <v>1304.9000000000001</v>
      </c>
    </row>
    <row r="84" spans="1:7" ht="25.5" x14ac:dyDescent="0.25">
      <c r="A84" s="3" t="s">
        <v>84</v>
      </c>
      <c r="B84" s="8" t="s">
        <v>65</v>
      </c>
      <c r="C84" s="5" t="s">
        <v>122</v>
      </c>
      <c r="D84" s="6" t="s">
        <v>105</v>
      </c>
      <c r="E84" s="4" t="s">
        <v>124</v>
      </c>
      <c r="F84" s="4" t="s">
        <v>124</v>
      </c>
      <c r="G84" s="7">
        <v>1549.28</v>
      </c>
    </row>
    <row r="85" spans="1:7" ht="25.5" x14ac:dyDescent="0.25">
      <c r="A85" s="3" t="s">
        <v>83</v>
      </c>
      <c r="B85" s="8" t="s">
        <v>95</v>
      </c>
      <c r="C85" s="5" t="s">
        <v>122</v>
      </c>
      <c r="D85" s="6" t="s">
        <v>105</v>
      </c>
      <c r="E85" s="4" t="s">
        <v>124</v>
      </c>
      <c r="F85" s="4" t="s">
        <v>124</v>
      </c>
      <c r="G85" s="7">
        <v>1549.28</v>
      </c>
    </row>
    <row r="86" spans="1:7" ht="25.5" x14ac:dyDescent="0.25">
      <c r="A86" s="3" t="s">
        <v>20</v>
      </c>
      <c r="B86" s="10" t="s">
        <v>32</v>
      </c>
      <c r="C86" s="5" t="s">
        <v>122</v>
      </c>
      <c r="D86" s="6" t="s">
        <v>105</v>
      </c>
      <c r="E86" s="4" t="s">
        <v>124</v>
      </c>
      <c r="F86" s="4" t="s">
        <v>124</v>
      </c>
      <c r="G86" s="7">
        <v>1549.28</v>
      </c>
    </row>
    <row r="87" spans="1:7" x14ac:dyDescent="0.25">
      <c r="A87" s="17" t="s">
        <v>150</v>
      </c>
      <c r="B87" s="18"/>
      <c r="C87" s="18"/>
      <c r="D87" s="18"/>
      <c r="E87" s="18"/>
      <c r="F87" s="19"/>
      <c r="G87" s="9">
        <f>SUM(G63:G86)</f>
        <v>48922.360000000008</v>
      </c>
    </row>
    <row r="88" spans="1:7" ht="19.5" x14ac:dyDescent="0.4">
      <c r="A88" s="24" t="s">
        <v>130</v>
      </c>
      <c r="B88" s="24"/>
      <c r="C88" s="24"/>
      <c r="D88" s="24"/>
      <c r="E88" s="24"/>
      <c r="F88" s="24"/>
      <c r="G88" s="24"/>
    </row>
    <row r="89" spans="1:7" ht="24" x14ac:dyDescent="0.25">
      <c r="A89" s="1" t="s">
        <v>2</v>
      </c>
      <c r="B89" s="1" t="s">
        <v>3</v>
      </c>
      <c r="C89" s="1" t="s">
        <v>4</v>
      </c>
      <c r="D89" s="1" t="s">
        <v>5</v>
      </c>
      <c r="E89" s="1" t="s">
        <v>6</v>
      </c>
      <c r="F89" s="1" t="s">
        <v>7</v>
      </c>
      <c r="G89" s="1" t="s">
        <v>8</v>
      </c>
    </row>
    <row r="90" spans="1:7" ht="25.5" x14ac:dyDescent="0.25">
      <c r="A90" s="16" t="s">
        <v>72</v>
      </c>
      <c r="B90" s="8" t="s">
        <v>95</v>
      </c>
      <c r="C90" s="5" t="s">
        <v>137</v>
      </c>
      <c r="D90" s="6" t="s">
        <v>138</v>
      </c>
      <c r="E90" s="4" t="s">
        <v>141</v>
      </c>
      <c r="F90" s="4" t="s">
        <v>141</v>
      </c>
      <c r="G90" s="7">
        <v>1670.78</v>
      </c>
    </row>
    <row r="91" spans="1:7" ht="25.5" x14ac:dyDescent="0.25">
      <c r="A91" s="3" t="s">
        <v>113</v>
      </c>
      <c r="B91" s="8" t="s">
        <v>115</v>
      </c>
      <c r="C91" s="5" t="s">
        <v>144</v>
      </c>
      <c r="D91" s="6" t="s">
        <v>145</v>
      </c>
      <c r="E91" s="15" t="s">
        <v>141</v>
      </c>
      <c r="F91" s="15" t="s">
        <v>141</v>
      </c>
      <c r="G91" s="7">
        <v>1223.42</v>
      </c>
    </row>
    <row r="92" spans="1:7" ht="25.5" x14ac:dyDescent="0.25">
      <c r="A92" s="3" t="s">
        <v>84</v>
      </c>
      <c r="B92" s="8" t="s">
        <v>65</v>
      </c>
      <c r="C92" s="5" t="s">
        <v>139</v>
      </c>
      <c r="D92" s="6" t="s">
        <v>105</v>
      </c>
      <c r="E92" s="4" t="s">
        <v>141</v>
      </c>
      <c r="F92" s="4" t="s">
        <v>141</v>
      </c>
      <c r="G92" s="7">
        <v>2656.23</v>
      </c>
    </row>
    <row r="93" spans="1:7" ht="38.25" x14ac:dyDescent="0.25">
      <c r="A93" s="3" t="s">
        <v>85</v>
      </c>
      <c r="B93" s="8" t="s">
        <v>98</v>
      </c>
      <c r="C93" s="5" t="s">
        <v>137</v>
      </c>
      <c r="D93" s="6" t="s">
        <v>138</v>
      </c>
      <c r="E93" s="4" t="s">
        <v>141</v>
      </c>
      <c r="F93" s="4" t="s">
        <v>141</v>
      </c>
      <c r="G93" s="7">
        <v>1670.78</v>
      </c>
    </row>
    <row r="94" spans="1:7" ht="25.5" x14ac:dyDescent="0.25">
      <c r="A94" s="3" t="s">
        <v>143</v>
      </c>
      <c r="B94" s="10" t="s">
        <v>32</v>
      </c>
      <c r="C94" s="5" t="s">
        <v>27</v>
      </c>
      <c r="D94" s="6" t="s">
        <v>146</v>
      </c>
      <c r="E94" s="15" t="s">
        <v>141</v>
      </c>
      <c r="F94" s="15" t="s">
        <v>148</v>
      </c>
      <c r="G94" s="7">
        <v>2829.17</v>
      </c>
    </row>
    <row r="95" spans="1:7" ht="25.5" x14ac:dyDescent="0.25">
      <c r="A95" s="3" t="s">
        <v>71</v>
      </c>
      <c r="B95" s="8" t="s">
        <v>96</v>
      </c>
      <c r="C95" s="5" t="s">
        <v>137</v>
      </c>
      <c r="D95" s="6" t="s">
        <v>138</v>
      </c>
      <c r="E95" s="4" t="s">
        <v>140</v>
      </c>
      <c r="F95" s="4" t="s">
        <v>140</v>
      </c>
      <c r="G95" s="7">
        <v>1880.81</v>
      </c>
    </row>
    <row r="96" spans="1:7" ht="25.5" x14ac:dyDescent="0.25">
      <c r="A96" s="3" t="s">
        <v>84</v>
      </c>
      <c r="B96" s="8" t="s">
        <v>65</v>
      </c>
      <c r="C96" s="5" t="s">
        <v>137</v>
      </c>
      <c r="D96" s="6" t="s">
        <v>138</v>
      </c>
      <c r="E96" s="4" t="s">
        <v>140</v>
      </c>
      <c r="F96" s="4" t="s">
        <v>140</v>
      </c>
      <c r="G96" s="7">
        <v>1880.81</v>
      </c>
    </row>
    <row r="97" spans="1:7" ht="25.5" x14ac:dyDescent="0.25">
      <c r="A97" s="3" t="s">
        <v>83</v>
      </c>
      <c r="B97" s="8" t="s">
        <v>95</v>
      </c>
      <c r="C97" s="5" t="s">
        <v>137</v>
      </c>
      <c r="D97" s="6" t="s">
        <v>138</v>
      </c>
      <c r="E97" s="4" t="s">
        <v>140</v>
      </c>
      <c r="F97" s="4" t="s">
        <v>140</v>
      </c>
      <c r="G97" s="7">
        <v>1880.81</v>
      </c>
    </row>
    <row r="98" spans="1:7" ht="25.5" x14ac:dyDescent="0.25">
      <c r="A98" s="3" t="s">
        <v>20</v>
      </c>
      <c r="B98" s="10" t="s">
        <v>32</v>
      </c>
      <c r="C98" s="5" t="s">
        <v>137</v>
      </c>
      <c r="D98" s="6" t="s">
        <v>138</v>
      </c>
      <c r="E98" s="4" t="s">
        <v>140</v>
      </c>
      <c r="F98" s="4" t="s">
        <v>140</v>
      </c>
      <c r="G98" s="7">
        <v>1880.81</v>
      </c>
    </row>
    <row r="99" spans="1:7" ht="25.5" x14ac:dyDescent="0.25">
      <c r="A99" s="16" t="s">
        <v>37</v>
      </c>
      <c r="B99" s="8" t="s">
        <v>38</v>
      </c>
      <c r="C99" s="5" t="s">
        <v>137</v>
      </c>
      <c r="D99" s="6" t="s">
        <v>138</v>
      </c>
      <c r="E99" s="4" t="s">
        <v>140</v>
      </c>
      <c r="F99" s="4" t="s">
        <v>140</v>
      </c>
      <c r="G99" s="7">
        <v>1880.81</v>
      </c>
    </row>
    <row r="100" spans="1:7" ht="25.5" x14ac:dyDescent="0.25">
      <c r="A100" s="3" t="s">
        <v>113</v>
      </c>
      <c r="B100" s="8" t="s">
        <v>115</v>
      </c>
      <c r="C100" s="5" t="s">
        <v>133</v>
      </c>
      <c r="D100" s="6" t="s">
        <v>105</v>
      </c>
      <c r="E100" s="15" t="s">
        <v>147</v>
      </c>
      <c r="F100" s="15" t="s">
        <v>147</v>
      </c>
      <c r="G100" s="7">
        <v>972.76</v>
      </c>
    </row>
    <row r="101" spans="1:7" ht="25.5" x14ac:dyDescent="0.25">
      <c r="A101" s="16" t="s">
        <v>37</v>
      </c>
      <c r="B101" s="8" t="s">
        <v>38</v>
      </c>
      <c r="C101" s="13" t="s">
        <v>48</v>
      </c>
      <c r="D101" s="14" t="s">
        <v>149</v>
      </c>
      <c r="E101" s="15" t="s">
        <v>148</v>
      </c>
      <c r="F101" s="15" t="s">
        <v>148</v>
      </c>
      <c r="G101" s="7">
        <v>733.42</v>
      </c>
    </row>
    <row r="102" spans="1:7" ht="25.5" x14ac:dyDescent="0.25">
      <c r="A102" s="3" t="s">
        <v>71</v>
      </c>
      <c r="B102" s="8" t="s">
        <v>96</v>
      </c>
      <c r="C102" s="5" t="s">
        <v>139</v>
      </c>
      <c r="D102" s="6" t="s">
        <v>105</v>
      </c>
      <c r="E102" s="4" t="s">
        <v>142</v>
      </c>
      <c r="F102" s="4" t="s">
        <v>142</v>
      </c>
      <c r="G102" s="7">
        <v>2656.23</v>
      </c>
    </row>
    <row r="103" spans="1:7" ht="25.5" x14ac:dyDescent="0.25">
      <c r="A103" s="16" t="s">
        <v>72</v>
      </c>
      <c r="B103" s="8" t="s">
        <v>95</v>
      </c>
      <c r="C103" s="5" t="s">
        <v>139</v>
      </c>
      <c r="D103" s="6" t="s">
        <v>105</v>
      </c>
      <c r="E103" s="4" t="s">
        <v>142</v>
      </c>
      <c r="F103" s="4" t="s">
        <v>142</v>
      </c>
      <c r="G103" s="7">
        <v>2656.23</v>
      </c>
    </row>
    <row r="104" spans="1:7" ht="25.5" x14ac:dyDescent="0.25">
      <c r="A104" s="3" t="s">
        <v>83</v>
      </c>
      <c r="B104" s="8" t="s">
        <v>95</v>
      </c>
      <c r="C104" s="5" t="s">
        <v>139</v>
      </c>
      <c r="D104" s="6" t="s">
        <v>105</v>
      </c>
      <c r="E104" s="4" t="s">
        <v>142</v>
      </c>
      <c r="F104" s="4" t="s">
        <v>142</v>
      </c>
      <c r="G104" s="7">
        <v>2656.23</v>
      </c>
    </row>
    <row r="105" spans="1:7" ht="25.5" x14ac:dyDescent="0.25">
      <c r="A105" s="3" t="s">
        <v>20</v>
      </c>
      <c r="B105" s="10" t="s">
        <v>32</v>
      </c>
      <c r="C105" s="5" t="s">
        <v>139</v>
      </c>
      <c r="D105" s="6" t="s">
        <v>105</v>
      </c>
      <c r="E105" s="4" t="s">
        <v>142</v>
      </c>
      <c r="F105" s="4" t="s">
        <v>142</v>
      </c>
      <c r="G105" s="7">
        <v>2656.23</v>
      </c>
    </row>
    <row r="106" spans="1:7" ht="38.25" x14ac:dyDescent="0.25">
      <c r="A106" s="16" t="s">
        <v>37</v>
      </c>
      <c r="B106" s="8" t="s">
        <v>38</v>
      </c>
      <c r="C106" s="5" t="s">
        <v>139</v>
      </c>
      <c r="D106" s="6" t="s">
        <v>105</v>
      </c>
      <c r="E106" s="4" t="s">
        <v>142</v>
      </c>
      <c r="F106" s="4" t="s">
        <v>142</v>
      </c>
      <c r="G106" s="7">
        <v>2656.23</v>
      </c>
    </row>
    <row r="107" spans="1:7" ht="25.5" x14ac:dyDescent="0.25">
      <c r="A107" s="3" t="s">
        <v>85</v>
      </c>
      <c r="B107" s="8" t="s">
        <v>98</v>
      </c>
      <c r="C107" s="5" t="s">
        <v>139</v>
      </c>
      <c r="D107" s="6" t="s">
        <v>105</v>
      </c>
      <c r="E107" s="4" t="s">
        <v>142</v>
      </c>
      <c r="F107" s="4" t="s">
        <v>142</v>
      </c>
      <c r="G107" s="7">
        <v>2656.23</v>
      </c>
    </row>
    <row r="108" spans="1:7" ht="25.5" x14ac:dyDescent="0.25">
      <c r="A108" s="3" t="s">
        <v>47</v>
      </c>
      <c r="B108" s="8" t="s">
        <v>66</v>
      </c>
      <c r="C108" s="13" t="s">
        <v>131</v>
      </c>
      <c r="D108" s="14" t="s">
        <v>132</v>
      </c>
      <c r="E108" s="15" t="s">
        <v>134</v>
      </c>
      <c r="F108" s="15" t="s">
        <v>134</v>
      </c>
      <c r="G108" s="7">
        <f>2577+49.71+0.01</f>
        <v>2626.7200000000003</v>
      </c>
    </row>
    <row r="109" spans="1:7" ht="25.5" x14ac:dyDescent="0.25">
      <c r="A109" s="3" t="s">
        <v>47</v>
      </c>
      <c r="B109" s="8" t="s">
        <v>66</v>
      </c>
      <c r="C109" s="13" t="s">
        <v>133</v>
      </c>
      <c r="D109" s="6" t="s">
        <v>105</v>
      </c>
      <c r="E109" s="15" t="s">
        <v>135</v>
      </c>
      <c r="F109" s="15" t="s">
        <v>136</v>
      </c>
      <c r="G109" s="7">
        <f>2998.5+56.02+0.01</f>
        <v>3054.53</v>
      </c>
    </row>
    <row r="110" spans="1:7" x14ac:dyDescent="0.25">
      <c r="A110" s="17" t="s">
        <v>150</v>
      </c>
      <c r="B110" s="18"/>
      <c r="C110" s="18"/>
      <c r="D110" s="18"/>
      <c r="E110" s="18"/>
      <c r="F110" s="19"/>
      <c r="G110" s="9">
        <f>SUM(G90:G109)</f>
        <v>42779.24</v>
      </c>
    </row>
  </sheetData>
  <sortState ref="A89:G108">
    <sortCondition ref="E89:E108"/>
    <sortCondition ref="A89:A108"/>
  </sortState>
  <mergeCells count="15">
    <mergeCell ref="A88:G88"/>
    <mergeCell ref="A110:F110"/>
    <mergeCell ref="A61:G61"/>
    <mergeCell ref="A87:F87"/>
    <mergeCell ref="A1:G1"/>
    <mergeCell ref="A2:G2"/>
    <mergeCell ref="A3:G3"/>
    <mergeCell ref="A6:F6"/>
    <mergeCell ref="A5:G5"/>
    <mergeCell ref="A28:G28"/>
    <mergeCell ref="A60:F60"/>
    <mergeCell ref="A16:G16"/>
    <mergeCell ref="A27:F27"/>
    <mergeCell ref="A7:G7"/>
    <mergeCell ref="A15:F15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2024-11-22T11:31:19Z</cp:lastPrinted>
  <dcterms:created xsi:type="dcterms:W3CDTF">2024-03-21T14:55:18Z</dcterms:created>
  <dcterms:modified xsi:type="dcterms:W3CDTF">2025-07-24T13:17:59Z</dcterms:modified>
</cp:coreProperties>
</file>